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0\2020 02 FRP\"/>
    </mc:Choice>
  </mc:AlternateContent>
  <bookViews>
    <workbookView xWindow="0" yWindow="0" windowWidth="20460" windowHeight="7020"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calcChain.xml><?xml version="1.0" encoding="utf-8"?>
<calcChain xmlns="http://schemas.openxmlformats.org/spreadsheetml/2006/main">
  <c r="I13" i="7" l="1"/>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<sst xmlns="http://schemas.openxmlformats.org/spreadsheetml/2006/main" count="222" uniqueCount="131">
  <si>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</si>
  <si>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</si>
  <si>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</si>
  <si>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</si>
  <si>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</si>
  <si>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</si>
  <si>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</si>
  <si>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</si>
  <si>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</si>
  <si>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</si>
  <si>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</si>
  <si>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</si>
  <si>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</si>
  <si>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</si>
  <si>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</si>
  <si>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</si>
  <si>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</si>
  <si>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</si>
  <si>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</si>
  <si>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</si>
  <si>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</si>
  <si>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</si>
  <si>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</si>
  <si>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</si>
  <si>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</si>
  <si>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</si>
  <si>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</si>
  <si>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</si>
  <si>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</si>
  <si>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</si>
  <si>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</si>
  <si>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</si>
  <si>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</si>
  <si>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</si>
  <si>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</si>
  <si>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</si>
  <si>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</si>
  <si>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</si>
  <si>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</si>
  <si>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</si>
  <si>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</si>
  <si>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</si>
  <si>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</si>
  <si>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</si>
  <si>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</si>
  <si>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</si>
  <si>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</si>
  <si>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</si>
  <si>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</si>
  <si>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</si>
  <si>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</si>
  <si>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</si>
  <si>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</si>
  <si>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</si>
  <si>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</si>
  <si>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</si>
  <si>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</si>
  <si>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</si>
  <si>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</si>
  <si>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</si>
  <si>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</si>
  <si>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</si>
  <si>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</si>
  <si>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</si>
  <si>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</si>
  <si>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</si>
  <si>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</si>
  <si>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</si>
  <si>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</si>
  <si>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</si>
  <si>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</si>
  <si>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</si>
  <si>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</si>
  <si>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</si>
  <si>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</si>
  <si>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</si>
  <si>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</si>
  <si>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</si>
  <si>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</si>
  <si>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</si>
  <si>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</si>
  <si>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</si>
  <si>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</si>
  <si>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T1</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</si>
  <si>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</si>
  <si>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</si>
  <si>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</si>
  <si>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</si>
  <si>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</si>
  <si>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</si>
  <si>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T2</t>
  </si>
  <si>
    <t>T3</t>
  </si>
  <si>
    <t>Ajuste Inicial (2006)</t>
  </si>
  <si>
    <t>Enero</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</si>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</sst>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7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4" fillId="2" borderId="3" xfId="0" applyFont="1" applyFill="1" applyBorder="1" applyAlignment="1">
      <alignment horizontal="left"/>
    </xf>
    <xf numFmtId="39" fontId="124"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0" fillId="2" borderId="0" xfId="0" applyFont="1" applyFill="1" applyBorder="1" applyAlignment="1">
      <alignment horizontal="left" vertical="center" wrapText="1"/>
    </xf>
    <xf numFmtId="0" fontId="124" fillId="2" borderId="0" xfId="0" applyFont="1" applyFill="1"/>
    <xf numFmtId="0" fontId="120"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3" fillId="3" borderId="0" xfId="0" applyFont="1" applyFill="1" applyBorder="1" applyAlignment="1">
      <alignment vertical="center"/>
    </xf>
    <xf numFmtId="0" fontId="123" fillId="3" borderId="0" xfId="0" applyFont="1" applyFill="1" applyBorder="1" applyAlignment="1">
      <alignment vertical="center" wrapText="1"/>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22" fillId="2" borderId="1" xfId="2" applyNumberFormat="1" applyFont="1" applyFill="1" applyBorder="1" applyAlignment="1">
      <alignment horizontal="center" vertical="center"/>
    </xf>
    <xf numFmtId="171" fontId="124" fillId="2" borderId="0" xfId="2" applyNumberFormat="1" applyFont="1" applyFill="1"/>
    <xf numFmtId="171" fontId="124" fillId="2" borderId="0" xfId="2" applyNumberFormat="1" applyFont="1" applyFill="1" applyBorder="1" applyAlignment="1">
      <alignment horizontal="center" vertical="center"/>
    </xf>
    <xf numFmtId="171" fontId="124" fillId="2" borderId="0" xfId="2" applyNumberFormat="1" applyFont="1" applyFill="1" applyAlignment="1">
      <alignment horizontal="center" vertical="center"/>
    </xf>
    <xf numFmtId="171" fontId="120" fillId="2" borderId="0" xfId="0" applyNumberFormat="1" applyFont="1" applyFill="1"/>
    <xf numFmtId="171" fontId="120" fillId="2" borderId="1" xfId="0" applyNumberFormat="1" applyFont="1" applyFill="1" applyBorder="1"/>
    <xf numFmtId="171" fontId="127" fillId="2" borderId="0" xfId="0" applyNumberFormat="1" applyFont="1" applyFill="1"/>
    <xf numFmtId="171" fontId="120" fillId="2" borderId="0" xfId="0" applyNumberFormat="1" applyFont="1" applyFill="1" applyAlignment="1">
      <alignment horizontal="center"/>
    </xf>
    <xf numFmtId="171" fontId="120" fillId="2" borderId="1" xfId="0" applyNumberFormat="1" applyFont="1" applyFill="1" applyBorder="1" applyAlignment="1">
      <alignment horizontal="center"/>
    </xf>
    <xf numFmtId="171" fontId="127" fillId="2" borderId="0" xfId="0" applyNumberFormat="1" applyFont="1" applyFill="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xf>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xf>
    <xf numFmtId="0" fontId="123" fillId="3" borderId="0" xfId="0" applyFont="1" applyFill="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2" fillId="2" borderId="1" xfId="0" applyFont="1" applyFill="1" applyBorder="1" applyAlignment="1">
      <alignment horizontal="left" vertical="center" wrapText="1"/>
    </xf>
    <xf numFmtId="0" fontId="123" fillId="3" borderId="0" xfId="0" applyFont="1" applyFill="1" applyBorder="1" applyAlignment="1">
      <alignment horizontal="center" vertical="center" wrapText="1"/>
    </xf>
    <xf numFmtId="0" fontId="122" fillId="2" borderId="0" xfId="0" applyFont="1" applyFill="1" applyBorder="1" applyAlignment="1">
      <alignment horizontal="left" vertical="center" wrapText="1"/>
    </xf>
    <xf numFmtId="0" fontId="123" fillId="3" borderId="0" xfId="0" applyFont="1" applyFill="1" applyBorder="1" applyAlignment="1">
      <alignment vertical="center" wrapText="1"/>
    </xf>
    <xf numFmtId="0" fontId="119" fillId="3" borderId="2" xfId="0" applyFont="1" applyFill="1" applyBorder="1" applyAlignment="1">
      <alignment horizontal="center" vertical="center" wrapText="1"/>
    </xf>
    <xf numFmtId="171" fontId="12" fillId="2" borderId="0" xfId="2" applyNumberFormat="1" applyFont="1" applyFill="1" applyBorder="1" applyAlignment="1">
      <alignment horizontal="left" vertical="top" wrapText="1"/>
    </xf>
    <xf numFmtId="0" fontId="123" fillId="3" borderId="1" xfId="0" applyFont="1" applyFill="1" applyBorder="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859972</xdr:colOff>
      <xdr:row>43</xdr:row>
      <xdr:rowOff>40822</xdr:rowOff>
    </xdr:from>
    <xdr:to>
      <xdr:col>6</xdr:col>
      <xdr:colOff>816384</xdr:colOff>
      <xdr:row>58</xdr:row>
      <xdr:rowOff>11496</xdr:rowOff>
    </xdr:to>
    <xdr:pic>
      <xdr:nvPicPr>
        <xdr:cNvPr id="3" name="Imagen 2"/>
        <xdr:cNvPicPr>
          <a:picLocks noChangeAspect="1"/>
        </xdr:cNvPicPr>
      </xdr:nvPicPr>
      <xdr:blipFill rotWithShape="1">
        <a:blip xmlns:r="http://schemas.openxmlformats.org/officeDocument/2006/relationships" r:embed="rId1"/>
        <a:srcRect t="13773"/>
        <a:stretch/>
      </xdr:blipFill>
      <xdr:spPr>
        <a:xfrm>
          <a:off x="1621972" y="8844643"/>
          <a:ext cx="7045733" cy="2828174"/>
        </a:xfrm>
        <a:prstGeom prst="rect">
          <a:avLst/>
        </a:prstGeom>
      </xdr:spPr>
    </xdr:pic>
    <xdr:clientData/>
  </xdr:twoCellAnchor>
  <xdr:twoCellAnchor editAs="oneCell">
    <xdr:from>
      <xdr:col>1</xdr:col>
      <xdr:colOff>830036</xdr:colOff>
      <xdr:row>61</xdr:row>
      <xdr:rowOff>54427</xdr:rowOff>
    </xdr:from>
    <xdr:to>
      <xdr:col>7</xdr:col>
      <xdr:colOff>514494</xdr:colOff>
      <xdr:row>78</xdr:row>
      <xdr:rowOff>149679</xdr:rowOff>
    </xdr:to>
    <xdr:pic>
      <xdr:nvPicPr>
        <xdr:cNvPr id="4" name="Imagen 3"/>
        <xdr:cNvPicPr>
          <a:picLocks noChangeAspect="1"/>
        </xdr:cNvPicPr>
      </xdr:nvPicPr>
      <xdr:blipFill rotWithShape="1">
        <a:blip xmlns:r="http://schemas.openxmlformats.org/officeDocument/2006/relationships" r:embed="rId2"/>
        <a:srcRect t="13484"/>
        <a:stretch/>
      </xdr:blipFill>
      <xdr:spPr>
        <a:xfrm>
          <a:off x="1592036" y="12287248"/>
          <a:ext cx="7712672" cy="33337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P80"/>
  <sheetViews>
    <sheetView tabSelected="1" zoomScale="70" zoomScaleNormal="70" workbookViewId="0">
      <selection activeCell="K72" sqref="K72"/>
    </sheetView>
  </sheetViews>
  <sheetFormatPr baseColWidth="10" defaultColWidth="0" defaultRowHeight="15" zeroHeight="1"/>
  <cols>
    <col min="1" max="1" width="11.42578125" style="28" customWidth="1"/>
    <col min="2" max="2" width="50" style="28" customWidth="1"/>
    <col min="3" max="3" width="13.7109375" style="28" bestFit="1" customWidth="1"/>
    <col min="4" max="4" width="14" style="28" bestFit="1" customWidth="1"/>
    <col min="5" max="5" width="14.42578125" style="28" bestFit="1" customWidth="1"/>
    <col min="6" max="7" width="14.140625" style="28" bestFit="1" customWidth="1"/>
    <col min="8" max="8" width="13.7109375" style="28" bestFit="1" customWidth="1"/>
    <col min="9" max="12" width="13.85546875" style="28" customWidth="1"/>
    <col min="13" max="13" width="14.85546875" style="28" bestFit="1" customWidth="1"/>
    <col min="14" max="14" width="14.85546875" style="28" customWidth="1"/>
    <col min="15" max="15" width="14.85546875" style="28" bestFit="1" customWidth="1"/>
    <col min="16" max="16" width="15.42578125" style="28" bestFit="1" customWidth="1"/>
    <col min="17" max="20" width="15.42578125" style="28" customWidth="1"/>
    <col min="21" max="21" width="14.5703125" style="28" bestFit="1" customWidth="1"/>
    <col min="22" max="22" width="17.140625" style="28" customWidth="1"/>
    <col min="23" max="26" width="13.85546875" style="28" customWidth="1"/>
    <col min="27" max="27" width="12.85546875" style="28" hidden="1" customWidth="1"/>
    <col min="28" max="28" width="14" style="28" hidden="1" customWidth="1"/>
    <col min="29" max="29" width="14.5703125" style="28" hidden="1" customWidth="1"/>
    <col min="30" max="30" width="11.42578125" style="28" hidden="1" customWidth="1"/>
    <col min="31" max="31" width="33.42578125" style="28" hidden="1" customWidth="1"/>
    <col min="32" max="32" width="17.5703125" style="28" hidden="1" customWidth="1"/>
    <col min="33" max="68" width="0" style="28" hidden="1" customWidth="1"/>
    <col min="69" max="16384" width="11.425781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35" t="s">
        <v>92</v>
      </c>
      <c r="B4" s="31" t="s">
        <v>60</v>
      </c>
      <c r="C4" s="132">
        <v>2007</v>
      </c>
      <c r="D4" s="132">
        <v>2008</v>
      </c>
      <c r="E4" s="132">
        <v>2009</v>
      </c>
      <c r="F4" s="132">
        <v>2010</v>
      </c>
      <c r="G4" s="132">
        <v>2011</v>
      </c>
      <c r="H4" s="132">
        <v>2012</v>
      </c>
      <c r="I4" s="132">
        <v>2013</v>
      </c>
      <c r="J4" s="132">
        <v>2014</v>
      </c>
      <c r="K4" s="132">
        <v>2015</v>
      </c>
      <c r="L4" s="132">
        <v>2016</v>
      </c>
      <c r="M4" s="132">
        <v>2017</v>
      </c>
      <c r="N4" s="132">
        <v>2018</v>
      </c>
      <c r="O4" s="145">
        <v>2019</v>
      </c>
      <c r="P4" s="145"/>
      <c r="Q4" s="145"/>
      <c r="R4" s="145"/>
      <c r="S4" s="145">
        <v>2020</v>
      </c>
      <c r="T4" s="145"/>
      <c r="U4" s="138" t="s">
        <v>13</v>
      </c>
      <c r="V4" s="74"/>
    </row>
    <row r="5" spans="1:33" ht="15.75">
      <c r="A5" s="136"/>
      <c r="B5" s="32" t="s">
        <v>84</v>
      </c>
      <c r="C5" s="133"/>
      <c r="D5" s="133"/>
      <c r="E5" s="133"/>
      <c r="F5" s="133"/>
      <c r="G5" s="133"/>
      <c r="H5" s="133"/>
      <c r="I5" s="133"/>
      <c r="J5" s="133"/>
      <c r="K5" s="133"/>
      <c r="L5" s="133"/>
      <c r="M5" s="133"/>
      <c r="N5" s="133"/>
      <c r="O5" s="33" t="s">
        <v>83</v>
      </c>
      <c r="P5" s="33" t="s">
        <v>90</v>
      </c>
      <c r="Q5" s="33" t="s">
        <v>91</v>
      </c>
      <c r="R5" s="33" t="s">
        <v>12</v>
      </c>
      <c r="S5" s="33" t="s">
        <v>93</v>
      </c>
      <c r="T5" s="33" t="s">
        <v>130</v>
      </c>
      <c r="U5" s="139"/>
      <c r="V5" s="74"/>
    </row>
    <row r="6" spans="1:33" ht="15.75">
      <c r="A6" s="1"/>
      <c r="B6" s="28" t="s">
        <v>85</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10106.131916280001</v>
      </c>
      <c r="Q6" s="34">
        <v>10435.68626572</v>
      </c>
      <c r="R6" s="34">
        <v>10498.41777903</v>
      </c>
      <c r="S6" s="34">
        <v>10812.08407877</v>
      </c>
      <c r="T6" s="34">
        <v>10872.909959840001</v>
      </c>
      <c r="U6" s="34">
        <v>0</v>
      </c>
      <c r="V6" s="70"/>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0</v>
      </c>
      <c r="P7" s="34">
        <v>563.88934682000001</v>
      </c>
      <c r="Q7" s="34">
        <v>0</v>
      </c>
      <c r="R7" s="34">
        <v>0</v>
      </c>
      <c r="S7" s="34">
        <v>0</v>
      </c>
      <c r="T7" s="34">
        <v>0</v>
      </c>
      <c r="U7" s="34">
        <v>9477.1250484366919</v>
      </c>
      <c r="V7" s="70"/>
    </row>
    <row r="8" spans="1:33" ht="15.75">
      <c r="A8" s="70"/>
      <c r="B8" s="30" t="s">
        <v>5</v>
      </c>
      <c r="C8" s="34">
        <v>0</v>
      </c>
      <c r="D8" s="34">
        <v>0</v>
      </c>
      <c r="E8" s="34">
        <v>0</v>
      </c>
      <c r="F8" s="34">
        <v>0</v>
      </c>
      <c r="G8" s="34">
        <v>0</v>
      </c>
      <c r="H8" s="34">
        <v>0</v>
      </c>
      <c r="I8" s="34">
        <v>0</v>
      </c>
      <c r="J8" s="34">
        <v>0</v>
      </c>
      <c r="K8" s="34">
        <v>0</v>
      </c>
      <c r="L8" s="34">
        <v>0</v>
      </c>
      <c r="M8" s="34">
        <v>-313.94659704000003</v>
      </c>
      <c r="N8" s="34">
        <v>-525.05266658000005</v>
      </c>
      <c r="O8" s="34">
        <v>0</v>
      </c>
      <c r="P8" s="34">
        <v>-576.50961198000005</v>
      </c>
      <c r="Q8" s="34">
        <v>0</v>
      </c>
      <c r="R8" s="34">
        <v>0</v>
      </c>
      <c r="S8" s="34">
        <v>0</v>
      </c>
      <c r="T8" s="34">
        <v>0</v>
      </c>
      <c r="U8" s="34">
        <v>-1415.5088756</v>
      </c>
      <c r="V8" s="70"/>
    </row>
    <row r="9" spans="1:33" ht="15.75">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67.029519069999992</v>
      </c>
      <c r="P9" s="34">
        <v>71.60699486</v>
      </c>
      <c r="Q9" s="34">
        <v>62.75461421</v>
      </c>
      <c r="R9" s="34">
        <v>63.736793590000005</v>
      </c>
      <c r="S9" s="34">
        <v>18.598155959999996</v>
      </c>
      <c r="T9" s="34">
        <v>21.321186359999999</v>
      </c>
      <c r="U9" s="34">
        <v>1955.189571484</v>
      </c>
      <c r="V9" s="70"/>
    </row>
    <row r="10" spans="1:33" ht="15.75">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377.31996040000138</v>
      </c>
      <c r="P10" s="34">
        <v>272.23704679999946</v>
      </c>
      <c r="Q10" s="34">
        <v>1.4853258800000824</v>
      </c>
      <c r="R10" s="34">
        <v>252.74543589999973</v>
      </c>
      <c r="S10" s="34">
        <v>42.513377650000393</v>
      </c>
      <c r="T10" s="34">
        <v>-263.52888492000238</v>
      </c>
      <c r="U10" s="34">
        <v>651.71871774930901</v>
      </c>
      <c r="V10" s="75"/>
    </row>
    <row r="11" spans="1:33" ht="15.75">
      <c r="A11" s="35"/>
      <c r="B11" s="36" t="s">
        <v>86</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-1.4670815400000001</v>
      </c>
      <c r="P11" s="71">
        <v>-1.6694270600000001</v>
      </c>
      <c r="Q11" s="71">
        <v>-1.50842678</v>
      </c>
      <c r="R11" s="71">
        <v>-2.81592975</v>
      </c>
      <c r="S11" s="71">
        <v>-0.28565254000000001</v>
      </c>
      <c r="T11" s="71">
        <v>-0.49074257999999998</v>
      </c>
      <c r="U11" s="71">
        <v>-38.312943370000006</v>
      </c>
      <c r="V11" s="70"/>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10106.131916280001</v>
      </c>
      <c r="P12" s="73">
        <v>10435.68626572</v>
      </c>
      <c r="Q12" s="73">
        <v>10498.41777903</v>
      </c>
      <c r="R12" s="73">
        <v>10812.08407877</v>
      </c>
      <c r="S12" s="73">
        <v>10872.909959840001</v>
      </c>
      <c r="T12" s="73">
        <v>10630.2115187</v>
      </c>
      <c r="U12" s="73">
        <v>10630.2115187</v>
      </c>
      <c r="V12" s="73"/>
    </row>
    <row r="13" spans="1:33" ht="15" customHeight="1">
      <c r="B13" s="140" t="s">
        <v>123</v>
      </c>
      <c r="C13" s="140"/>
      <c r="D13" s="140"/>
      <c r="E13" s="140"/>
      <c r="F13" s="140"/>
      <c r="G13" s="140"/>
      <c r="H13" s="140"/>
      <c r="I13" s="76"/>
      <c r="J13" s="76"/>
      <c r="K13" s="76"/>
      <c r="L13" s="76"/>
      <c r="M13" s="76"/>
      <c r="N13" s="76"/>
      <c r="O13" s="76"/>
      <c r="P13" s="76"/>
      <c r="Q13" s="76"/>
      <c r="R13" s="76"/>
      <c r="S13" s="76"/>
      <c r="T13" s="76"/>
      <c r="U13" s="76"/>
      <c r="V13" s="76"/>
    </row>
    <row r="14" spans="1:33" ht="27.75" customHeight="1">
      <c r="B14" s="141" t="s">
        <v>124</v>
      </c>
      <c r="C14" s="142"/>
      <c r="D14" s="142"/>
      <c r="E14" s="142"/>
      <c r="F14" s="142"/>
      <c r="G14" s="142"/>
      <c r="H14" s="142"/>
      <c r="I14" s="142"/>
      <c r="J14" s="142"/>
      <c r="K14" s="142"/>
      <c r="L14" s="142"/>
      <c r="M14" s="142"/>
      <c r="N14" s="142"/>
      <c r="O14" s="142"/>
      <c r="P14" s="142"/>
      <c r="Q14" s="142"/>
      <c r="R14" s="142"/>
      <c r="S14" s="142"/>
      <c r="T14" s="142"/>
      <c r="U14" s="142"/>
      <c r="V14" s="142"/>
    </row>
    <row r="15" spans="1:33">
      <c r="B15" s="30"/>
      <c r="C15" s="30"/>
      <c r="D15" s="30"/>
      <c r="E15" s="30"/>
      <c r="G15" s="30"/>
      <c r="H15" s="29"/>
      <c r="I15" s="29"/>
      <c r="J15" s="29"/>
      <c r="K15" s="29"/>
      <c r="L15" s="29"/>
      <c r="M15" s="29"/>
      <c r="N15" s="29"/>
      <c r="O15" s="29"/>
    </row>
    <row r="16" spans="1:33" ht="15" customHeight="1">
      <c r="B16" s="77" t="s">
        <v>20</v>
      </c>
      <c r="C16" s="132">
        <v>2007</v>
      </c>
      <c r="D16" s="132">
        <v>2008</v>
      </c>
      <c r="E16" s="132">
        <v>2009</v>
      </c>
      <c r="F16" s="132">
        <v>2010</v>
      </c>
      <c r="G16" s="132">
        <v>2011</v>
      </c>
      <c r="H16" s="132" t="s">
        <v>87</v>
      </c>
      <c r="I16" s="132">
        <v>2013</v>
      </c>
      <c r="J16" s="138">
        <v>2014</v>
      </c>
      <c r="K16" s="143">
        <v>2015</v>
      </c>
      <c r="L16" s="143">
        <v>2016</v>
      </c>
      <c r="M16" s="138">
        <v>2017</v>
      </c>
      <c r="N16" s="132">
        <v>2018</v>
      </c>
      <c r="O16" s="146" t="s">
        <v>125</v>
      </c>
      <c r="P16" s="146"/>
      <c r="Q16" s="146"/>
      <c r="R16" s="146"/>
      <c r="S16" s="145">
        <v>2020</v>
      </c>
      <c r="T16" s="145"/>
    </row>
    <row r="17" spans="2:20" ht="18" customHeight="1">
      <c r="B17" s="32" t="s">
        <v>0</v>
      </c>
      <c r="C17" s="133"/>
      <c r="D17" s="133"/>
      <c r="E17" s="133"/>
      <c r="F17" s="133"/>
      <c r="G17" s="133" t="s">
        <v>12</v>
      </c>
      <c r="H17" s="133"/>
      <c r="I17" s="133"/>
      <c r="J17" s="139"/>
      <c r="K17" s="133"/>
      <c r="L17" s="133"/>
      <c r="M17" s="139"/>
      <c r="N17" s="133"/>
      <c r="O17" s="33" t="s">
        <v>83</v>
      </c>
      <c r="P17" s="33" t="s">
        <v>90</v>
      </c>
      <c r="Q17" s="33" t="s">
        <v>91</v>
      </c>
      <c r="R17" s="33" t="s">
        <v>12</v>
      </c>
      <c r="S17" s="33" t="s">
        <v>93</v>
      </c>
      <c r="T17" s="33" t="s">
        <v>130</v>
      </c>
    </row>
    <row r="18" spans="2:20">
      <c r="B18" s="28" t="s">
        <v>19</v>
      </c>
      <c r="C18" s="78">
        <v>439.5398905400001</v>
      </c>
      <c r="D18" s="78">
        <v>736.04868406000014</v>
      </c>
      <c r="E18" s="78">
        <v>1018.5525079400002</v>
      </c>
      <c r="F18" s="78">
        <v>1142.3746059800003</v>
      </c>
      <c r="G18" s="78">
        <v>1311.0682815500002</v>
      </c>
      <c r="H18" s="78" t="s">
        <v>15</v>
      </c>
      <c r="I18" s="78" t="s">
        <v>15</v>
      </c>
      <c r="J18" s="79" t="s">
        <v>15</v>
      </c>
      <c r="K18" s="79" t="s">
        <v>15</v>
      </c>
      <c r="L18" s="79" t="s">
        <v>15</v>
      </c>
      <c r="M18" s="79" t="s">
        <v>15</v>
      </c>
      <c r="N18" s="79" t="s">
        <v>15</v>
      </c>
      <c r="O18" s="80" t="s">
        <v>15</v>
      </c>
      <c r="P18" s="80" t="s">
        <v>15</v>
      </c>
      <c r="Q18" s="80" t="s">
        <v>15</v>
      </c>
      <c r="R18" s="80" t="s">
        <v>15</v>
      </c>
      <c r="S18" s="80" t="s">
        <v>15</v>
      </c>
      <c r="T18" s="80" t="s">
        <v>15</v>
      </c>
    </row>
    <row r="19" spans="2:20" ht="17.25">
      <c r="B19" s="30" t="s">
        <v>88</v>
      </c>
      <c r="C19" s="34">
        <v>974.68506393000007</v>
      </c>
      <c r="D19" s="34">
        <v>1686.9250777</v>
      </c>
      <c r="E19" s="34">
        <v>2280.4240415600002</v>
      </c>
      <c r="F19" s="34">
        <v>2559.9040708399998</v>
      </c>
      <c r="G19" s="34">
        <v>2940.0599253700002</v>
      </c>
      <c r="H19" s="34">
        <v>2703.6705874600002</v>
      </c>
      <c r="I19" s="34">
        <v>3431.5533580400001</v>
      </c>
      <c r="J19" s="78">
        <v>3766.5581434299997</v>
      </c>
      <c r="K19" s="78">
        <v>3975.3301984299997</v>
      </c>
      <c r="L19" s="78">
        <v>4099.8788805100003</v>
      </c>
      <c r="M19" s="78">
        <v>4695.0982271700004</v>
      </c>
      <c r="N19" s="78">
        <v>4404.1822172100001</v>
      </c>
      <c r="O19" s="81">
        <v>3833.5621507199999</v>
      </c>
      <c r="P19" s="81">
        <v>3636.0315129099999</v>
      </c>
      <c r="Q19" s="81">
        <v>3658.6077998400001</v>
      </c>
      <c r="R19" s="81">
        <v>3653.3531330199999</v>
      </c>
      <c r="S19" s="81">
        <v>3706.3529177700002</v>
      </c>
      <c r="T19" s="81">
        <v>3736.56952748</v>
      </c>
    </row>
    <row r="20" spans="2:20">
      <c r="B20" s="30" t="s">
        <v>18</v>
      </c>
      <c r="C20" s="34">
        <v>52.129021959999996</v>
      </c>
      <c r="D20" s="34">
        <v>83.786279019999995</v>
      </c>
      <c r="E20" s="34">
        <v>121.85647694000001</v>
      </c>
      <c r="F20" s="34">
        <v>134.42041476</v>
      </c>
      <c r="G20" s="34">
        <v>154.46721139000002</v>
      </c>
      <c r="H20" s="34">
        <v>1029.31010982</v>
      </c>
      <c r="I20" s="34">
        <v>1233.24813722</v>
      </c>
      <c r="J20" s="78">
        <v>1356.2122205599999</v>
      </c>
      <c r="K20" s="78">
        <v>1344.0345049800001</v>
      </c>
      <c r="L20" s="78">
        <v>1529.2919915099999</v>
      </c>
      <c r="M20" s="78">
        <v>1729.1738324</v>
      </c>
      <c r="N20" s="78">
        <v>1649.914264</v>
      </c>
      <c r="O20" s="81">
        <v>1101.1093662000001</v>
      </c>
      <c r="P20" s="81">
        <v>1127.9015947099999</v>
      </c>
      <c r="Q20" s="81">
        <v>1146.8741785299999</v>
      </c>
      <c r="R20" s="81">
        <v>1148.61988935</v>
      </c>
      <c r="S20" s="81">
        <v>975.95151704</v>
      </c>
      <c r="T20" s="81">
        <v>972.90584029000001</v>
      </c>
    </row>
    <row r="21" spans="2:20" ht="15.75">
      <c r="B21" s="97" t="s">
        <v>94</v>
      </c>
      <c r="C21" s="34"/>
      <c r="D21" s="34"/>
      <c r="E21" s="34"/>
      <c r="F21" s="34"/>
      <c r="G21" s="34"/>
      <c r="H21" s="34"/>
      <c r="I21" s="34"/>
      <c r="J21" s="78"/>
      <c r="K21" s="78"/>
      <c r="L21" s="78"/>
      <c r="M21" s="78"/>
      <c r="N21" s="78" t="s">
        <v>15</v>
      </c>
      <c r="O21" s="81">
        <v>596.03286021000008</v>
      </c>
      <c r="P21" s="81">
        <v>607.72298039999998</v>
      </c>
      <c r="Q21" s="81">
        <v>616.13996004000001</v>
      </c>
      <c r="R21" s="81">
        <v>619.96095702999992</v>
      </c>
      <c r="S21" s="81">
        <v>624.52610238</v>
      </c>
      <c r="T21" s="81">
        <v>631.19003465999992</v>
      </c>
    </row>
    <row r="22" spans="2:20">
      <c r="B22" s="30" t="s">
        <v>17</v>
      </c>
      <c r="C22" s="34" t="s">
        <v>15</v>
      </c>
      <c r="D22" s="34" t="s">
        <v>15</v>
      </c>
      <c r="E22" s="34" t="s">
        <v>15</v>
      </c>
      <c r="F22" s="34" t="s">
        <v>15</v>
      </c>
      <c r="G22" s="34" t="s">
        <v>15</v>
      </c>
      <c r="H22" s="34">
        <v>1198.96313672</v>
      </c>
      <c r="I22" s="34">
        <v>1453.6629211400002</v>
      </c>
      <c r="J22" s="78">
        <v>1609.6088363800002</v>
      </c>
      <c r="K22" s="78">
        <v>1628.6883837400001</v>
      </c>
      <c r="L22" s="78">
        <v>1788.70084632</v>
      </c>
      <c r="M22" s="78">
        <v>1993.5331651099998</v>
      </c>
      <c r="N22" s="78">
        <v>1918.3651783599998</v>
      </c>
      <c r="O22" s="81">
        <v>1321.1166363499999</v>
      </c>
      <c r="P22" s="81">
        <v>1374.62186247</v>
      </c>
      <c r="Q22" s="81">
        <v>1390.02874264</v>
      </c>
      <c r="R22" s="81">
        <v>1415.47158898</v>
      </c>
      <c r="S22" s="81">
        <v>1438.4438089300002</v>
      </c>
      <c r="T22" s="81">
        <v>1441.5137737800001</v>
      </c>
    </row>
    <row r="23" spans="2:20" ht="15.75">
      <c r="B23" s="97" t="s">
        <v>95</v>
      </c>
      <c r="C23" s="34"/>
      <c r="D23" s="34"/>
      <c r="E23" s="34"/>
      <c r="F23" s="34"/>
      <c r="G23" s="34"/>
      <c r="H23" s="34"/>
      <c r="I23" s="34"/>
      <c r="J23" s="78"/>
      <c r="K23" s="78"/>
      <c r="L23" s="78"/>
      <c r="M23" s="78"/>
      <c r="N23" s="78" t="s">
        <v>15</v>
      </c>
      <c r="O23" s="81">
        <v>795.57017112999995</v>
      </c>
      <c r="P23" s="81">
        <v>820.66599851000001</v>
      </c>
      <c r="Q23" s="81">
        <v>816.81970784999999</v>
      </c>
      <c r="R23" s="81">
        <v>845.68407659000002</v>
      </c>
      <c r="S23" s="81">
        <v>845.9013159299999</v>
      </c>
      <c r="T23" s="81">
        <v>829.62091919000011</v>
      </c>
    </row>
    <row r="24" spans="2:20" ht="18" customHeight="1">
      <c r="B24" s="30" t="s">
        <v>16</v>
      </c>
      <c r="C24" s="34" t="s">
        <v>15</v>
      </c>
      <c r="D24" s="34" t="s">
        <v>15</v>
      </c>
      <c r="E24" s="34" t="s">
        <v>15</v>
      </c>
      <c r="F24" s="34" t="s">
        <v>15</v>
      </c>
      <c r="G24" s="34" t="s">
        <v>15</v>
      </c>
      <c r="H24" s="71">
        <v>951.31043133000003</v>
      </c>
      <c r="I24" s="34">
        <v>1216.6500890699999</v>
      </c>
      <c r="J24" s="78">
        <v>1211.32020272</v>
      </c>
      <c r="K24" s="78">
        <v>1164.15237269</v>
      </c>
      <c r="L24" s="71">
        <v>1444.20309303</v>
      </c>
      <c r="M24" s="71">
        <v>1593.1465414900001</v>
      </c>
      <c r="N24" s="71">
        <v>1690.7878587800001</v>
      </c>
      <c r="O24" s="82">
        <v>2458.7407316700001</v>
      </c>
      <c r="P24" s="82">
        <v>2868.74231672</v>
      </c>
      <c r="Q24" s="82">
        <v>2869.9473901300003</v>
      </c>
      <c r="R24" s="82">
        <v>3128.9944338</v>
      </c>
      <c r="S24" s="82">
        <v>3281.7342977899998</v>
      </c>
      <c r="T24" s="82">
        <v>3018.4114233</v>
      </c>
    </row>
    <row r="25" spans="2:20" ht="15" customHeight="1">
      <c r="B25" s="83" t="s">
        <v>14</v>
      </c>
      <c r="C25" s="84">
        <v>1466.3539764300003</v>
      </c>
      <c r="D25" s="84">
        <v>2506.7600407800005</v>
      </c>
      <c r="E25" s="84">
        <v>3420.8330264400001</v>
      </c>
      <c r="F25" s="84">
        <v>3836.6990915800002</v>
      </c>
      <c r="G25" s="84">
        <v>4405.5954183100002</v>
      </c>
      <c r="H25" s="38">
        <v>5883.2542653299997</v>
      </c>
      <c r="I25" s="84">
        <v>7335.1145054700009</v>
      </c>
      <c r="J25" s="84">
        <v>7943.6994030899987</v>
      </c>
      <c r="K25" s="84">
        <v>8112.2054598399991</v>
      </c>
      <c r="L25" s="38">
        <v>8862.074811370001</v>
      </c>
      <c r="M25" s="38">
        <v>10010.951766169999</v>
      </c>
      <c r="N25" s="38">
        <v>9663.2495183499996</v>
      </c>
      <c r="O25" s="85">
        <v>10106.131916280001</v>
      </c>
      <c r="P25" s="85">
        <v>10435.68626572</v>
      </c>
      <c r="Q25" s="85">
        <v>10498.41777903</v>
      </c>
      <c r="R25" s="85">
        <v>10812.08407877</v>
      </c>
      <c r="S25" s="85">
        <v>10872.909959840001</v>
      </c>
      <c r="T25" s="85">
        <v>10630.2115187</v>
      </c>
    </row>
    <row r="26" spans="2:20" ht="15" customHeight="1">
      <c r="B26" s="137" t="s">
        <v>63</v>
      </c>
      <c r="C26" s="137"/>
      <c r="D26" s="137"/>
      <c r="E26" s="137"/>
      <c r="F26" s="137"/>
      <c r="G26" s="137"/>
      <c r="H26" s="137"/>
      <c r="I26" s="137"/>
      <c r="J26" s="137"/>
      <c r="K26" s="137"/>
      <c r="L26" s="137"/>
      <c r="M26" s="137"/>
      <c r="N26" s="137"/>
      <c r="O26" s="137"/>
      <c r="P26" s="137"/>
      <c r="Q26" s="42"/>
      <c r="R26" s="90"/>
      <c r="S26" s="91"/>
      <c r="T26" s="113"/>
    </row>
    <row r="27" spans="2:20" ht="15" customHeight="1">
      <c r="B27" s="137" t="s">
        <v>73</v>
      </c>
      <c r="C27" s="137"/>
      <c r="D27" s="137"/>
      <c r="E27" s="137"/>
      <c r="F27" s="137"/>
      <c r="G27" s="137"/>
      <c r="H27" s="137"/>
      <c r="I27" s="46"/>
    </row>
    <row r="28" spans="2:20">
      <c r="B28" s="134" t="s">
        <v>126</v>
      </c>
      <c r="C28" s="134"/>
      <c r="D28" s="134"/>
      <c r="E28" s="134"/>
      <c r="F28" s="134"/>
      <c r="G28" s="134"/>
      <c r="H28" s="134"/>
      <c r="I28" s="134"/>
      <c r="J28" s="134"/>
      <c r="K28" s="134"/>
      <c r="L28" s="134"/>
      <c r="M28" s="134"/>
      <c r="N28" s="134"/>
      <c r="O28" s="134"/>
      <c r="P28" s="134"/>
    </row>
    <row r="29" spans="2:20">
      <c r="G29" s="30"/>
      <c r="H29" s="40"/>
      <c r="I29" s="39"/>
      <c r="J29" s="40"/>
      <c r="K29" s="41"/>
      <c r="L29" s="29"/>
      <c r="M29" s="29"/>
      <c r="N29" s="29"/>
    </row>
    <row r="30" spans="2:20" ht="17.25" customHeight="1">
      <c r="B30" s="86" t="s">
        <v>89</v>
      </c>
      <c r="C30" s="143">
        <v>2007</v>
      </c>
      <c r="D30" s="143">
        <v>2008</v>
      </c>
      <c r="E30" s="143">
        <v>2009</v>
      </c>
      <c r="F30" s="143">
        <v>2010</v>
      </c>
      <c r="G30" s="143">
        <v>2011</v>
      </c>
      <c r="H30" s="143">
        <v>2012</v>
      </c>
      <c r="I30" s="132">
        <v>2013</v>
      </c>
      <c r="J30" s="132">
        <v>2014</v>
      </c>
      <c r="K30" s="143">
        <v>2015</v>
      </c>
      <c r="L30" s="143">
        <v>2016</v>
      </c>
      <c r="M30" s="138">
        <v>2017</v>
      </c>
      <c r="N30" s="132">
        <v>2018</v>
      </c>
      <c r="O30" s="145">
        <v>2019</v>
      </c>
      <c r="P30" s="145"/>
      <c r="Q30" s="145"/>
      <c r="R30" s="145"/>
      <c r="S30" s="145">
        <v>2020</v>
      </c>
      <c r="T30" s="145"/>
    </row>
    <row r="31" spans="2:20">
      <c r="B31" s="87" t="s">
        <v>0</v>
      </c>
      <c r="C31" s="133"/>
      <c r="D31" s="133"/>
      <c r="E31" s="133"/>
      <c r="F31" s="144"/>
      <c r="G31" s="144" t="s">
        <v>12</v>
      </c>
      <c r="H31" s="133"/>
      <c r="I31" s="133"/>
      <c r="J31" s="133"/>
      <c r="K31" s="133"/>
      <c r="L31" s="133"/>
      <c r="M31" s="139"/>
      <c r="N31" s="133"/>
      <c r="O31" s="33" t="s">
        <v>83</v>
      </c>
      <c r="P31" s="33" t="s">
        <v>90</v>
      </c>
      <c r="Q31" s="33" t="s">
        <v>91</v>
      </c>
      <c r="R31" s="33" t="s">
        <v>12</v>
      </c>
      <c r="S31" s="33" t="s">
        <v>93</v>
      </c>
      <c r="T31" s="33" t="s">
        <v>130</v>
      </c>
    </row>
    <row r="32" spans="2:20" ht="17.25">
      <c r="B32" s="88" t="s">
        <v>128</v>
      </c>
      <c r="C32" s="79">
        <v>1026.8140858899999</v>
      </c>
      <c r="D32" s="79">
        <v>2102.5479856900001</v>
      </c>
      <c r="E32" s="79">
        <v>2689.7881777399998</v>
      </c>
      <c r="F32" s="79">
        <v>3024.63474094</v>
      </c>
      <c r="G32" s="79">
        <v>3652.5785176300001</v>
      </c>
      <c r="H32" s="79">
        <v>3713.5393077399999</v>
      </c>
      <c r="I32" s="79">
        <v>4654.0007530000003</v>
      </c>
      <c r="J32" s="79">
        <v>5122.4048161399996</v>
      </c>
      <c r="K32" s="34">
        <v>5295.1035493299996</v>
      </c>
      <c r="L32" s="79">
        <v>5624.08901565</v>
      </c>
      <c r="M32" s="79">
        <v>6422.4330662900002</v>
      </c>
      <c r="N32" s="79">
        <v>6035.0014981899994</v>
      </c>
      <c r="O32" s="79">
        <v>5704.2906597836318</v>
      </c>
      <c r="P32" s="79">
        <v>5559.9575055542946</v>
      </c>
      <c r="Q32" s="79">
        <v>5605.2301002753511</v>
      </c>
      <c r="R32" s="79">
        <v>5613.994199530026</v>
      </c>
      <c r="S32" s="79">
        <v>5463.7151180691899</v>
      </c>
      <c r="T32" s="79">
        <v>5487.1779952162497</v>
      </c>
    </row>
    <row r="33" spans="2:35" ht="17.25">
      <c r="B33" s="30" t="s">
        <v>129</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-1.9808345412999735</v>
      </c>
      <c r="P33" s="34">
        <v>-2.446209793487391</v>
      </c>
      <c r="Q33" s="34">
        <v>-29.941708230774211</v>
      </c>
      <c r="R33" s="34">
        <v>-19.601372927668532</v>
      </c>
      <c r="S33" s="34">
        <v>11.85933222338241</v>
      </c>
      <c r="T33" s="34">
        <v>12.06421978205482</v>
      </c>
    </row>
    <row r="34" spans="2:35">
      <c r="B34" s="30" t="s">
        <v>17</v>
      </c>
      <c r="C34" s="34" t="s">
        <v>15</v>
      </c>
      <c r="D34" s="34" t="s">
        <v>15</v>
      </c>
      <c r="E34" s="34" t="s">
        <v>15</v>
      </c>
      <c r="F34" s="34" t="s">
        <v>15</v>
      </c>
      <c r="G34" s="34" t="s">
        <v>15</v>
      </c>
      <c r="H34" s="34">
        <v>1186.7403704200001</v>
      </c>
      <c r="I34" s="34">
        <v>1444.14885284</v>
      </c>
      <c r="J34" s="34">
        <v>1600.48293964</v>
      </c>
      <c r="K34" s="34">
        <v>1616.8627008200001</v>
      </c>
      <c r="L34" s="34">
        <v>1777.8906677300001</v>
      </c>
      <c r="M34" s="34">
        <v>1978.3346126900001</v>
      </c>
      <c r="N34" s="34">
        <v>1906.9168241299999</v>
      </c>
      <c r="O34" s="34">
        <v>1953.9420815776689</v>
      </c>
      <c r="P34" s="34">
        <v>2037.6837676291923</v>
      </c>
      <c r="Q34" s="34">
        <v>2060.1286298854247</v>
      </c>
      <c r="R34" s="34">
        <v>2101.7533044976431</v>
      </c>
      <c r="S34" s="34">
        <v>2128.5615180074283</v>
      </c>
      <c r="T34" s="34">
        <v>2122.2815697416972</v>
      </c>
    </row>
    <row r="35" spans="2:35">
      <c r="B35" s="30" t="s">
        <v>16</v>
      </c>
      <c r="C35" s="34" t="s">
        <v>15</v>
      </c>
      <c r="D35" s="34" t="s">
        <v>15</v>
      </c>
      <c r="E35" s="34" t="s">
        <v>15</v>
      </c>
      <c r="F35" s="34" t="s">
        <v>15</v>
      </c>
      <c r="G35" s="34" t="s">
        <v>15</v>
      </c>
      <c r="H35" s="34">
        <v>945.8678214900001</v>
      </c>
      <c r="I35" s="34">
        <v>1211.82585881</v>
      </c>
      <c r="J35" s="34">
        <v>1206.9156012599999</v>
      </c>
      <c r="K35" s="34">
        <v>1160.26584103</v>
      </c>
      <c r="L35" s="71">
        <v>1437.9323277600001</v>
      </c>
      <c r="M35" s="71">
        <v>1585.22158805</v>
      </c>
      <c r="N35" s="71">
        <v>1683.99431465</v>
      </c>
      <c r="O35" s="71">
        <v>2449.8800094600001</v>
      </c>
      <c r="P35" s="71">
        <v>2840.4912023299999</v>
      </c>
      <c r="Q35" s="71">
        <v>2863.0007570999996</v>
      </c>
      <c r="R35" s="71">
        <v>3115.9379476700001</v>
      </c>
      <c r="S35" s="71">
        <v>3268.7739915399998</v>
      </c>
      <c r="T35" s="71">
        <v>3008.6877339600001</v>
      </c>
    </row>
    <row r="36" spans="2:35" ht="15" customHeight="1">
      <c r="B36" s="83" t="s">
        <v>14</v>
      </c>
      <c r="C36" s="89">
        <v>1466.3539764299999</v>
      </c>
      <c r="D36" s="89">
        <v>2506.7600407800001</v>
      </c>
      <c r="E36" s="89">
        <v>3420.8330264399997</v>
      </c>
      <c r="F36" s="89">
        <v>3836.6990915799997</v>
      </c>
      <c r="G36" s="89">
        <v>4405.5954183100002</v>
      </c>
      <c r="H36" s="89">
        <v>5883.2542653300006</v>
      </c>
      <c r="I36" s="89">
        <v>7335.1145054700009</v>
      </c>
      <c r="J36" s="89">
        <v>7943.6994030899987</v>
      </c>
      <c r="K36" s="89">
        <v>8112.20545984</v>
      </c>
      <c r="L36" s="38">
        <v>8862.074811370001</v>
      </c>
      <c r="M36" s="38">
        <v>10010.951766170001</v>
      </c>
      <c r="N36" s="38">
        <v>9663.2495183499996</v>
      </c>
      <c r="O36" s="38">
        <v>10106.131916280001</v>
      </c>
      <c r="P36" s="38">
        <v>10435.68626572</v>
      </c>
      <c r="Q36" s="38">
        <v>10498.417779030002</v>
      </c>
      <c r="R36" s="38">
        <v>10812.08407877</v>
      </c>
      <c r="S36" s="38">
        <v>10872.909959839999</v>
      </c>
      <c r="T36" s="38">
        <v>10630.211518700002</v>
      </c>
    </row>
    <row r="37" spans="2:35" ht="20.25" customHeight="1">
      <c r="B37" s="137" t="s">
        <v>64</v>
      </c>
      <c r="C37" s="137"/>
      <c r="D37" s="137"/>
      <c r="E37" s="137"/>
      <c r="F37" s="137"/>
      <c r="G37" s="137"/>
      <c r="H37" s="137"/>
      <c r="I37" s="137"/>
      <c r="J37" s="137"/>
      <c r="K37" s="137"/>
      <c r="L37" s="137"/>
      <c r="M37" s="137"/>
      <c r="N37" s="137"/>
      <c r="O37" s="137"/>
      <c r="P37" s="137"/>
      <c r="Q37" s="38"/>
      <c r="R37" s="38"/>
      <c r="S37" s="38"/>
      <c r="T37" s="38"/>
    </row>
    <row r="38" spans="2:35" ht="20.25" customHeight="1">
      <c r="B38" s="92" t="s">
        <v>96</v>
      </c>
      <c r="C38" s="92"/>
      <c r="D38" s="92"/>
      <c r="E38" s="92"/>
      <c r="F38" s="92"/>
      <c r="G38" s="92"/>
      <c r="H38" s="92"/>
      <c r="I38" s="92"/>
      <c r="J38" s="92"/>
      <c r="K38" s="92"/>
      <c r="L38" s="92"/>
      <c r="M38" s="92"/>
      <c r="N38" s="111"/>
      <c r="O38" s="92"/>
      <c r="P38" s="92"/>
      <c r="Q38" s="38"/>
      <c r="R38" s="38"/>
      <c r="S38" s="38"/>
      <c r="T38" s="38"/>
    </row>
    <row r="39" spans="2:35" ht="15" customHeight="1">
      <c r="B39" s="28" t="s">
        <v>127</v>
      </c>
    </row>
    <row r="40" spans="2:35">
      <c r="H40" s="43"/>
    </row>
    <row r="41" spans="2:35">
      <c r="AA41" s="43"/>
      <c r="AC41" s="29"/>
      <c r="AD41" s="29"/>
      <c r="AE41" s="29"/>
      <c r="AF41" s="29"/>
      <c r="AG41" s="29"/>
      <c r="AH41" s="29"/>
      <c r="AI41" s="29"/>
    </row>
    <row r="42" spans="2:35">
      <c r="B42" s="3" t="s">
        <v>80</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81</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B27:H27"/>
    <mergeCell ref="S4:T4"/>
    <mergeCell ref="S16:T16"/>
    <mergeCell ref="S30:T30"/>
    <mergeCell ref="O16:R16"/>
    <mergeCell ref="H16:H17"/>
    <mergeCell ref="C4:C5"/>
    <mergeCell ref="D4:D5"/>
    <mergeCell ref="E4:E5"/>
    <mergeCell ref="F4:F5"/>
    <mergeCell ref="G4:G5"/>
    <mergeCell ref="O4:R4"/>
    <mergeCell ref="G16:G17"/>
    <mergeCell ref="H4:H5"/>
    <mergeCell ref="I4:I5"/>
    <mergeCell ref="K4:K5"/>
    <mergeCell ref="J4:J5"/>
    <mergeCell ref="M4:M5"/>
    <mergeCell ref="I30:I31"/>
    <mergeCell ref="M30:M31"/>
    <mergeCell ref="L4:L5"/>
    <mergeCell ref="M16:M17"/>
    <mergeCell ref="K16:K17"/>
    <mergeCell ref="B26:P26"/>
    <mergeCell ref="C16:C17"/>
    <mergeCell ref="I16:I17"/>
    <mergeCell ref="J16:J17"/>
    <mergeCell ref="L16:L17"/>
    <mergeCell ref="D16:D17"/>
    <mergeCell ref="E16:E17"/>
    <mergeCell ref="F16:F17"/>
    <mergeCell ref="N4:N5"/>
    <mergeCell ref="N16:N17"/>
    <mergeCell ref="O30:R30"/>
    <mergeCell ref="N30:N31"/>
    <mergeCell ref="B28:P28"/>
    <mergeCell ref="A4:A5"/>
    <mergeCell ref="B37:P37"/>
    <mergeCell ref="U4:U5"/>
    <mergeCell ref="B13:H13"/>
    <mergeCell ref="B14:V14"/>
    <mergeCell ref="L30:L31"/>
    <mergeCell ref="H30:H31"/>
    <mergeCell ref="C30:C31"/>
    <mergeCell ref="D30:D31"/>
    <mergeCell ref="E30:E31"/>
    <mergeCell ref="F30:F31"/>
    <mergeCell ref="G30:G31"/>
    <mergeCell ref="K30:K31"/>
    <mergeCell ref="J30:J31"/>
  </mergeCells>
  <conditionalFormatting sqref="B29:G29">
    <cfRule type="cellIs" dxfId="12" priority="119" operator="lessThan">
      <formula>0</formula>
    </cfRule>
  </conditionalFormatting>
  <conditionalFormatting sqref="O11">
    <cfRule type="cellIs" dxfId="11" priority="5" operator="lessThan">
      <formula>0</formula>
    </cfRule>
  </conditionalFormatting>
  <conditionalFormatting sqref="G6:H8 C6:F11 G10:I11 V7:V8 K10:L11 P11:T11">
    <cfRule type="cellIs" dxfId="10" priority="11" operator="lessThan">
      <formula>0</formula>
    </cfRule>
  </conditionalFormatting>
  <conditionalFormatting sqref="J10:J11">
    <cfRule type="cellIs" dxfId="9" priority="10" operator="lessThan">
      <formula>0</formula>
    </cfRule>
  </conditionalFormatting>
  <conditionalFormatting sqref="V10:V11">
    <cfRule type="cellIs" dxfId="8" priority="9" operator="lessThan">
      <formula>0</formula>
    </cfRule>
  </conditionalFormatting>
  <conditionalFormatting sqref="U11">
    <cfRule type="cellIs" dxfId="7" priority="8" operator="lessThan">
      <formula>0</formula>
    </cfRule>
  </conditionalFormatting>
  <conditionalFormatting sqref="U8">
    <cfRule type="cellIs" dxfId="6" priority="7" operator="lessThan">
      <formula>0</formula>
    </cfRule>
  </conditionalFormatting>
  <conditionalFormatting sqref="M10:N11 M8:N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48" zoomScale="85" zoomScaleNormal="85" workbookViewId="0">
      <selection activeCell="E162" sqref="E162:G16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1" customWidth="1"/>
    <col min="8" max="8" width="11.42578125" style="1" customWidth="1"/>
    <col min="9" max="16384" width="11.42578125" style="1" hidden="1"/>
  </cols>
  <sheetData>
    <row r="1" spans="2:7" ht="21">
      <c r="B1" s="147" t="s">
        <v>23</v>
      </c>
      <c r="C1" s="147"/>
      <c r="D1" s="147"/>
      <c r="E1" s="147"/>
      <c r="F1" s="53"/>
      <c r="G1" s="25"/>
    </row>
    <row r="2" spans="2:7" ht="33.75" customHeight="1">
      <c r="B2" s="148"/>
      <c r="C2" s="148"/>
      <c r="D2" s="148"/>
      <c r="E2" s="149"/>
      <c r="F2" s="58"/>
      <c r="G2" s="5"/>
    </row>
    <row r="3" spans="2:7">
      <c r="B3" s="9" t="s">
        <v>24</v>
      </c>
      <c r="C3" s="9" t="s">
        <v>25</v>
      </c>
      <c r="D3" s="10"/>
      <c r="E3" s="59" t="s">
        <v>26</v>
      </c>
      <c r="F3" s="59"/>
      <c r="G3" s="60" t="s">
        <v>82</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c r="C163" s="13"/>
      <c r="E163" s="13"/>
      <c r="F163" s="13"/>
    </row>
    <row r="164" spans="2:7">
      <c r="B164" s="11"/>
      <c r="C164" s="13"/>
      <c r="E164" s="13"/>
      <c r="F164" s="13"/>
    </row>
    <row r="165" spans="2:7">
      <c r="B165" s="11"/>
      <c r="C165" s="13"/>
      <c r="E165" s="13"/>
      <c r="F165" s="13"/>
    </row>
    <row r="166" spans="2:7">
      <c r="B166" s="11"/>
      <c r="C166" s="13"/>
      <c r="E166" s="13"/>
      <c r="F166" s="13"/>
    </row>
    <row r="167" spans="2:7">
      <c r="B167" s="11"/>
      <c r="C167" s="13"/>
      <c r="E167" s="13"/>
      <c r="F167" s="13"/>
    </row>
    <row r="168" spans="2:7">
      <c r="B168" s="11"/>
      <c r="C168" s="13"/>
      <c r="E168" s="13"/>
      <c r="F168" s="13"/>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topLeftCell="A4" zoomScale="85" zoomScaleNormal="85" zoomScaleSheetLayoutView="66" workbookViewId="0">
      <selection activeCell="C7" sqref="C7:H15"/>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54</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1" t="s">
        <v>56</v>
      </c>
      <c r="C5" s="156" t="s">
        <v>65</v>
      </c>
      <c r="D5" s="151" t="s">
        <v>67</v>
      </c>
      <c r="E5" s="151" t="s">
        <v>68</v>
      </c>
      <c r="F5" s="151" t="s">
        <v>69</v>
      </c>
      <c r="G5" s="151" t="s">
        <v>70</v>
      </c>
      <c r="H5" s="151" t="s">
        <v>71</v>
      </c>
      <c r="I5" s="25"/>
    </row>
    <row r="6" spans="1:13" ht="20.25" customHeight="1">
      <c r="B6" s="152"/>
      <c r="C6" s="157"/>
      <c r="D6" s="152"/>
      <c r="E6" s="152"/>
      <c r="F6" s="152"/>
      <c r="G6" s="152"/>
      <c r="H6" s="152"/>
      <c r="I6" s="25"/>
    </row>
    <row r="7" spans="1:13" ht="24.75" customHeight="1">
      <c r="B7" s="47" t="s">
        <v>22</v>
      </c>
      <c r="C7" s="93">
        <v>8.1875171700785277E-3</v>
      </c>
      <c r="D7" s="93">
        <v>2.7578352906689335E-2</v>
      </c>
      <c r="E7" s="93">
        <v>2.2923263200779646E-2</v>
      </c>
      <c r="F7" s="93">
        <v>7.7160129954213064E-2</v>
      </c>
      <c r="G7" s="93">
        <v>4.4051464319790679E-2</v>
      </c>
      <c r="H7" s="93">
        <v>1.1770350793845807E-2</v>
      </c>
    </row>
    <row r="8" spans="1:13" ht="20.25" customHeight="1">
      <c r="B8" s="48" t="s">
        <v>57</v>
      </c>
      <c r="C8" s="93">
        <v>-3.1222973591757126E-3</v>
      </c>
      <c r="D8" s="93">
        <v>2.6051371965846972E-2</v>
      </c>
      <c r="E8" s="93">
        <v>1.8817755351224135E-2</v>
      </c>
      <c r="F8" s="93">
        <v>7.9486711337172666E-2</v>
      </c>
      <c r="G8" s="93">
        <v>4.2694834623441702E-2</v>
      </c>
      <c r="H8" s="93">
        <v>2.7424209142159706E-2</v>
      </c>
    </row>
    <row r="9" spans="1:13" ht="20.25" customHeight="1">
      <c r="B9" s="48" t="s">
        <v>97</v>
      </c>
      <c r="C9" s="93">
        <v>1.06703821828331E-2</v>
      </c>
      <c r="D9" s="93">
        <v>2.0449867817239741E-2</v>
      </c>
      <c r="E9" s="93">
        <v>1.8112555838852691E-2</v>
      </c>
      <c r="F9" s="93">
        <v>7.4476393835167354E-2</v>
      </c>
      <c r="G9" s="93" t="s">
        <v>15</v>
      </c>
      <c r="H9" s="93">
        <v>6.8873340861043131E-2</v>
      </c>
    </row>
    <row r="10" spans="1:13" ht="20.25" customHeight="1">
      <c r="B10" s="49" t="s">
        <v>17</v>
      </c>
      <c r="C10" s="93">
        <v>2.1342264449911263E-3</v>
      </c>
      <c r="D10" s="93">
        <v>2.7202575154737299E-2</v>
      </c>
      <c r="E10" s="93">
        <v>1.8398239249534931E-2</v>
      </c>
      <c r="F10" s="93">
        <v>0.10944513276517887</v>
      </c>
      <c r="G10" s="93">
        <v>5.4877555447213844E-2</v>
      </c>
      <c r="H10" s="93">
        <v>3.752108035204027E-2</v>
      </c>
    </row>
    <row r="11" spans="1:13" ht="20.25" customHeight="1">
      <c r="B11" s="49" t="s">
        <v>98</v>
      </c>
      <c r="C11" s="93">
        <v>-1.9246212995733591E-2</v>
      </c>
      <c r="D11" s="93">
        <v>6.2185339337142986E-3</v>
      </c>
      <c r="E11" s="93">
        <v>-1.8994276755291275E-2</v>
      </c>
      <c r="F11" s="93">
        <v>4.7125036724313452E-2</v>
      </c>
      <c r="G11" s="93" t="s">
        <v>15</v>
      </c>
      <c r="H11" s="93">
        <v>5.6609156221435919E-2</v>
      </c>
    </row>
    <row r="12" spans="1:13" ht="20.25" customHeight="1">
      <c r="B12" s="50" t="s">
        <v>16</v>
      </c>
      <c r="C12" s="94">
        <v>-8.0238937906766838E-2</v>
      </c>
      <c r="D12" s="94">
        <v>-5.8396513591060233E-2</v>
      </c>
      <c r="E12" s="94">
        <v>-9.061139308825493E-2</v>
      </c>
      <c r="F12" s="94">
        <v>4.2791872743001447E-2</v>
      </c>
      <c r="G12" s="94">
        <v>7.217481211450405E-2</v>
      </c>
      <c r="H12" s="94">
        <v>9.0043477901307956E-2</v>
      </c>
    </row>
    <row r="13" spans="1:13" ht="20.25" customHeight="1">
      <c r="B13" s="51" t="s">
        <v>58</v>
      </c>
      <c r="C13" s="95">
        <v>-2.2310174043684551E-2</v>
      </c>
      <c r="D13" s="96">
        <v>-1.421989967972601E-3</v>
      </c>
      <c r="E13" s="96">
        <v>-1.6794067874088429E-2</v>
      </c>
      <c r="F13" s="96">
        <v>6.7334696176173825E-2</v>
      </c>
      <c r="G13" s="96">
        <v>4.7257667290302008E-2</v>
      </c>
      <c r="H13" s="96">
        <v>3.6969971958979553E-2</v>
      </c>
    </row>
    <row r="14" spans="1:13" ht="20.25" customHeight="1">
      <c r="B14" s="52" t="s">
        <v>21</v>
      </c>
      <c r="C14" s="93">
        <v>2.2933480374956079E-2</v>
      </c>
      <c r="D14" s="93">
        <v>-1.4476305463326301E-2</v>
      </c>
      <c r="E14" s="93">
        <v>9.621014745776367E-2</v>
      </c>
      <c r="F14" s="93">
        <v>0.25593919251600195</v>
      </c>
      <c r="G14" s="93">
        <v>8.1550898523680804E-2</v>
      </c>
      <c r="H14" s="93">
        <v>3.2597269885588975E-2</v>
      </c>
    </row>
    <row r="15" spans="1:13" ht="20.25" customHeight="1">
      <c r="B15" s="116" t="s">
        <v>119</v>
      </c>
      <c r="C15" s="117">
        <v>1.1165639267884941E-4</v>
      </c>
      <c r="D15" s="117">
        <v>-1.5877710270156831E-2</v>
      </c>
      <c r="E15" s="117">
        <v>7.7800319837093568E-2</v>
      </c>
      <c r="F15" s="117">
        <v>0.34050747645981594</v>
      </c>
      <c r="G15" s="117">
        <v>0.13266247104364015</v>
      </c>
      <c r="H15" s="117">
        <v>7.0772361998177935E-2</v>
      </c>
    </row>
    <row r="16" spans="1:13" ht="18.75" customHeight="1">
      <c r="B16" s="153" t="s">
        <v>59</v>
      </c>
      <c r="C16" s="153"/>
      <c r="D16" s="153"/>
      <c r="E16" s="153"/>
      <c r="F16" s="153"/>
      <c r="G16" s="153"/>
      <c r="H16" s="153"/>
    </row>
    <row r="17" spans="2:8" s="17" customFormat="1" ht="42" customHeight="1">
      <c r="B17" s="154" t="s">
        <v>118</v>
      </c>
      <c r="C17" s="154"/>
      <c r="D17" s="154"/>
      <c r="E17" s="154"/>
      <c r="F17" s="154"/>
      <c r="G17" s="154"/>
      <c r="H17" s="154"/>
    </row>
    <row r="18" spans="2:8" s="17" customFormat="1" ht="13.5" customHeight="1">
      <c r="B18" s="154" t="s">
        <v>72</v>
      </c>
      <c r="C18" s="154"/>
      <c r="D18" s="154"/>
      <c r="E18" s="154"/>
      <c r="F18" s="154"/>
      <c r="G18" s="154"/>
      <c r="H18" s="154"/>
    </row>
    <row r="19" spans="2:8" s="17" customFormat="1" ht="12.75" customHeight="1"/>
    <row r="20" spans="2:8" ht="15" customHeight="1">
      <c r="B20" s="155"/>
      <c r="C20" s="155"/>
      <c r="D20" s="155"/>
      <c r="E20" s="155"/>
      <c r="F20" s="155"/>
      <c r="G20" s="155"/>
      <c r="H20" s="155"/>
    </row>
    <row r="21" spans="2:8" ht="15" customHeight="1">
      <c r="B21" s="18"/>
      <c r="C21" s="18"/>
      <c r="D21" s="18"/>
      <c r="E21" s="18"/>
      <c r="F21" s="18"/>
      <c r="G21" s="18"/>
      <c r="H21" s="18"/>
    </row>
    <row r="22" spans="2:8" ht="15" customHeight="1"/>
    <row r="23" spans="2:8" ht="121.5" customHeight="1">
      <c r="B23" s="150" t="s">
        <v>55</v>
      </c>
      <c r="C23" s="150"/>
      <c r="D23" s="150"/>
      <c r="E23" s="150"/>
      <c r="F23" s="150"/>
      <c r="G23" s="150"/>
      <c r="H23" s="150"/>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58" t="s">
        <v>27</v>
      </c>
      <c r="C2" s="158"/>
      <c r="D2" s="138" t="s">
        <v>28</v>
      </c>
      <c r="E2" s="138" t="s">
        <v>29</v>
      </c>
    </row>
    <row r="3" spans="2:5" s="1" customFormat="1" ht="15" customHeight="1">
      <c r="B3" s="159"/>
      <c r="C3" s="159"/>
      <c r="D3" s="139"/>
      <c r="E3" s="139"/>
    </row>
    <row r="4" spans="2:5" s="1" customFormat="1" ht="18" customHeight="1">
      <c r="B4" s="160" t="s">
        <v>101</v>
      </c>
      <c r="C4" s="160"/>
      <c r="D4" s="62">
        <v>3736.56952748</v>
      </c>
      <c r="E4" s="63">
        <v>0.35150472038179692</v>
      </c>
    </row>
    <row r="5" spans="2:5" s="1" customFormat="1">
      <c r="B5" s="19" t="s">
        <v>18</v>
      </c>
      <c r="C5" s="19"/>
      <c r="D5" s="62">
        <v>972.90584029000001</v>
      </c>
      <c r="E5" s="63">
        <v>9.1522716982491384E-2</v>
      </c>
    </row>
    <row r="6" spans="2:5" s="1" customFormat="1">
      <c r="B6" s="19" t="s">
        <v>94</v>
      </c>
      <c r="C6" s="19"/>
      <c r="D6" s="62">
        <v>631.19003465999992</v>
      </c>
      <c r="E6" s="63">
        <v>5.9376996737049881E-2</v>
      </c>
    </row>
    <row r="7" spans="2:5" s="1" customFormat="1" ht="17.25">
      <c r="B7" s="19" t="s">
        <v>102</v>
      </c>
      <c r="C7" s="19"/>
      <c r="D7" s="62">
        <v>1441.5137737800001</v>
      </c>
      <c r="E7" s="63">
        <v>0.13560537071573597</v>
      </c>
    </row>
    <row r="8" spans="2:5" s="1" customFormat="1">
      <c r="B8" s="19" t="s">
        <v>95</v>
      </c>
      <c r="C8" s="19"/>
      <c r="D8" s="62">
        <v>829.62091919000011</v>
      </c>
      <c r="E8" s="63">
        <v>7.8043688757329352E-2</v>
      </c>
    </row>
    <row r="9" spans="2:5" s="1" customFormat="1">
      <c r="B9" s="20" t="s">
        <v>16</v>
      </c>
      <c r="C9" s="20"/>
      <c r="D9" s="64">
        <v>3018.4114233</v>
      </c>
      <c r="E9" s="63">
        <v>0.28394650642559655</v>
      </c>
    </row>
    <row r="10" spans="2:5" s="1" customFormat="1">
      <c r="B10" s="4" t="s">
        <v>33</v>
      </c>
      <c r="C10" s="16"/>
      <c r="D10" s="65">
        <v>10630.2115187</v>
      </c>
      <c r="E10" s="66">
        <v>1</v>
      </c>
    </row>
    <row r="11" spans="2:5" s="1" customFormat="1">
      <c r="B11" s="4"/>
      <c r="C11" s="16"/>
      <c r="D11" s="65"/>
      <c r="E11" s="98"/>
    </row>
    <row r="12" spans="2:5" s="1" customFormat="1">
      <c r="B12" s="99" t="s">
        <v>99</v>
      </c>
      <c r="C12" s="16"/>
      <c r="D12" s="65"/>
      <c r="E12" s="98"/>
    </row>
    <row r="13" spans="2:5" s="1" customFormat="1">
      <c r="B13" s="99" t="s">
        <v>100</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1" t="s">
        <v>30</v>
      </c>
      <c r="B3" s="158"/>
      <c r="C3" s="138" t="s">
        <v>31</v>
      </c>
    </row>
    <row r="4" spans="1:7" s="1" customFormat="1" ht="15" customHeight="1">
      <c r="A4" s="159"/>
      <c r="B4" s="159"/>
      <c r="C4" s="139"/>
    </row>
    <row r="5" spans="1:7" s="1" customFormat="1" ht="15" customHeight="1">
      <c r="A5" s="160" t="s">
        <v>22</v>
      </c>
      <c r="B5" s="160"/>
      <c r="C5" s="102">
        <v>8.0073022501873101</v>
      </c>
    </row>
    <row r="6" spans="1:7" s="1" customFormat="1">
      <c r="A6" s="100" t="s">
        <v>18</v>
      </c>
      <c r="B6" s="100"/>
      <c r="C6" s="101">
        <v>12.3390826366218</v>
      </c>
    </row>
    <row r="7" spans="1:7" s="1" customFormat="1">
      <c r="A7" s="162" t="s">
        <v>94</v>
      </c>
      <c r="B7" s="162"/>
      <c r="C7" s="101">
        <v>1.75376453423326</v>
      </c>
    </row>
    <row r="8" spans="1:7" s="1" customFormat="1">
      <c r="A8" s="100" t="s">
        <v>17</v>
      </c>
      <c r="B8" s="100"/>
      <c r="C8" s="101">
        <v>6.9544961719628304</v>
      </c>
    </row>
    <row r="9" spans="1:7" s="1" customFormat="1">
      <c r="A9" s="163" t="s">
        <v>103</v>
      </c>
      <c r="B9" s="163"/>
      <c r="C9" s="67">
        <v>4.1225130242963903</v>
      </c>
    </row>
    <row r="10" spans="1:7" s="1" customFormat="1">
      <c r="A10" s="4" t="s">
        <v>32</v>
      </c>
      <c r="B10" s="15"/>
      <c r="C10" s="68">
        <v>7.4196235058530879</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ht="17.25">
      <c r="A3" s="118" t="s">
        <v>34</v>
      </c>
      <c r="B3" s="119"/>
      <c r="C3" s="119"/>
      <c r="D3" s="119"/>
      <c r="E3" s="119"/>
      <c r="F3" s="119"/>
      <c r="G3" s="119"/>
      <c r="H3" s="119"/>
      <c r="I3" s="119"/>
      <c r="J3" s="119"/>
      <c r="K3" s="119"/>
    </row>
    <row r="4" spans="1:11" s="1" customFormat="1" ht="15" customHeight="1">
      <c r="A4" s="118"/>
      <c r="B4" s="119"/>
      <c r="C4" s="165" t="s">
        <v>35</v>
      </c>
      <c r="D4" s="165" t="s">
        <v>36</v>
      </c>
      <c r="E4" s="165" t="s">
        <v>37</v>
      </c>
      <c r="F4" s="165" t="s">
        <v>38</v>
      </c>
      <c r="G4" s="165" t="s">
        <v>39</v>
      </c>
      <c r="H4" s="165" t="s">
        <v>40</v>
      </c>
      <c r="I4" s="165" t="s">
        <v>41</v>
      </c>
      <c r="J4" s="165" t="s">
        <v>117</v>
      </c>
      <c r="K4" s="165" t="s">
        <v>33</v>
      </c>
    </row>
    <row r="5" spans="1:11" s="1" customFormat="1" ht="15" customHeight="1">
      <c r="A5" s="167"/>
      <c r="B5" s="167"/>
      <c r="C5" s="165"/>
      <c r="D5" s="165"/>
      <c r="E5" s="165"/>
      <c r="F5" s="165"/>
      <c r="G5" s="165"/>
      <c r="H5" s="165"/>
      <c r="I5" s="165"/>
      <c r="J5" s="165"/>
      <c r="K5" s="165"/>
    </row>
    <row r="6" spans="1:11" s="1" customFormat="1" ht="17.25">
      <c r="A6" s="166" t="s">
        <v>111</v>
      </c>
      <c r="B6" s="166"/>
      <c r="C6" s="120">
        <v>0.30667482442185962</v>
      </c>
      <c r="D6" s="120">
        <v>0.25073099819765488</v>
      </c>
      <c r="E6" s="120">
        <v>0.23302943821233646</v>
      </c>
      <c r="F6" s="120">
        <v>5.3168508207576327E-2</v>
      </c>
      <c r="G6" s="120">
        <v>2.8825761353527102E-2</v>
      </c>
      <c r="H6" s="120">
        <v>1.5975564643181797E-2</v>
      </c>
      <c r="I6" s="120">
        <v>3.657504028626201E-3</v>
      </c>
      <c r="J6" s="120">
        <v>0.10793740093523757</v>
      </c>
      <c r="K6" s="121">
        <v>1</v>
      </c>
    </row>
    <row r="7" spans="1:11" s="1" customFormat="1" ht="17.25">
      <c r="A7" s="166" t="s">
        <v>18</v>
      </c>
      <c r="B7" s="166"/>
      <c r="C7" s="120">
        <v>0.42682366642615821</v>
      </c>
      <c r="D7" s="120">
        <v>0.19102021192986585</v>
      </c>
      <c r="E7" s="120">
        <v>3.2085848483235646E-2</v>
      </c>
      <c r="F7" s="120">
        <v>0.30424078203885607</v>
      </c>
      <c r="G7" s="120">
        <v>2.0444667249680658E-2</v>
      </c>
      <c r="H7" s="120">
        <v>1.0103995816357564E-2</v>
      </c>
      <c r="I7" s="120">
        <v>0</v>
      </c>
      <c r="J7" s="120">
        <v>1.5280828055846145E-2</v>
      </c>
      <c r="K7" s="121">
        <v>1</v>
      </c>
    </row>
    <row r="8" spans="1:11" s="1" customFormat="1" ht="17.25">
      <c r="A8" s="166" t="s">
        <v>94</v>
      </c>
      <c r="B8" s="166"/>
      <c r="C8" s="120">
        <v>1</v>
      </c>
      <c r="D8" s="120">
        <v>0</v>
      </c>
      <c r="E8" s="120">
        <v>0</v>
      </c>
      <c r="F8" s="120">
        <v>0</v>
      </c>
      <c r="G8" s="120">
        <v>0</v>
      </c>
      <c r="H8" s="120">
        <v>0</v>
      </c>
      <c r="I8" s="120">
        <v>0</v>
      </c>
      <c r="J8" s="120">
        <v>0</v>
      </c>
      <c r="K8" s="121">
        <v>1</v>
      </c>
    </row>
    <row r="9" spans="1:11" s="1" customFormat="1" ht="17.25">
      <c r="A9" s="166" t="s">
        <v>17</v>
      </c>
      <c r="B9" s="166"/>
      <c r="C9" s="120">
        <v>0.6638792126450318</v>
      </c>
      <c r="D9" s="120">
        <v>0.23268268700804332</v>
      </c>
      <c r="E9" s="120">
        <v>9.8419718410008347E-3</v>
      </c>
      <c r="F9" s="120">
        <v>5.0008683340864252E-2</v>
      </c>
      <c r="G9" s="120">
        <v>3.5687236460095882E-2</v>
      </c>
      <c r="H9" s="120">
        <v>3.4648303280736714E-3</v>
      </c>
      <c r="I9" s="120">
        <v>4.172482792913758E-3</v>
      </c>
      <c r="J9" s="120">
        <v>2.6289558397642572E-4</v>
      </c>
      <c r="K9" s="121">
        <v>0.99999999999999989</v>
      </c>
    </row>
    <row r="10" spans="1:11" s="1" customFormat="1" ht="17.25">
      <c r="A10" s="166" t="s">
        <v>95</v>
      </c>
      <c r="B10" s="166"/>
      <c r="C10" s="120">
        <v>0.83507849030721326</v>
      </c>
      <c r="D10" s="120">
        <v>0.14646532590362918</v>
      </c>
      <c r="E10" s="120">
        <v>0</v>
      </c>
      <c r="F10" s="120">
        <v>1.8456183789157411E-2</v>
      </c>
      <c r="G10" s="120">
        <v>0</v>
      </c>
      <c r="H10" s="120">
        <v>0</v>
      </c>
      <c r="I10" s="120">
        <v>0</v>
      </c>
      <c r="J10" s="120">
        <v>0</v>
      </c>
      <c r="K10" s="121">
        <v>0.99999999999999978</v>
      </c>
    </row>
    <row r="11" spans="1:11" s="1" customFormat="1" ht="15" customHeight="1">
      <c r="A11" s="164" t="s">
        <v>16</v>
      </c>
      <c r="B11" s="164"/>
      <c r="C11" s="122">
        <v>0.61179402494815727</v>
      </c>
      <c r="D11" s="122">
        <v>9.2437419498261078E-2</v>
      </c>
      <c r="E11" s="122">
        <v>7.0988053576489851E-2</v>
      </c>
      <c r="F11" s="122">
        <v>4.4589618444517448E-2</v>
      </c>
      <c r="G11" s="122">
        <v>3.0482675167821632E-2</v>
      </c>
      <c r="H11" s="122">
        <v>1.9671816955051404E-2</v>
      </c>
      <c r="I11" s="122">
        <v>2.8037043430637933E-2</v>
      </c>
      <c r="J11" s="122">
        <v>0.10199934797906358</v>
      </c>
      <c r="K11" s="122">
        <v>1.0000000000000002</v>
      </c>
    </row>
    <row r="12" spans="1:11" s="1" customFormat="1" ht="17.25">
      <c r="A12" s="114" t="s">
        <v>33</v>
      </c>
      <c r="B12" s="123"/>
      <c r="C12" s="124">
        <v>0.53395621502899304</v>
      </c>
      <c r="D12" s="124">
        <v>0.17457456052062839</v>
      </c>
      <c r="E12" s="124">
        <v>0.10701278282939203</v>
      </c>
      <c r="F12" s="124">
        <v>6.7589284863770555E-2</v>
      </c>
      <c r="G12" s="124">
        <v>2.5500579348612856E-2</v>
      </c>
      <c r="H12" s="124">
        <v>1.2669716777898051E-2</v>
      </c>
      <c r="I12" s="124">
        <v>9.8689270314422321E-3</v>
      </c>
      <c r="J12" s="124">
        <v>6.8827933599262828E-2</v>
      </c>
      <c r="K12" s="125">
        <v>1</v>
      </c>
    </row>
    <row r="13" spans="1:11" s="1" customFormat="1">
      <c r="H13" s="45"/>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6">
    <mergeCell ref="A11:B11"/>
    <mergeCell ref="K4:K5"/>
    <mergeCell ref="A6:B6"/>
    <mergeCell ref="C4:C5"/>
    <mergeCell ref="D4:D5"/>
    <mergeCell ref="E4:E5"/>
    <mergeCell ref="F4:F5"/>
    <mergeCell ref="G4:G5"/>
    <mergeCell ref="A5:B5"/>
    <mergeCell ref="A8:B8"/>
    <mergeCell ref="A10:B10"/>
    <mergeCell ref="H4:H5"/>
    <mergeCell ref="I4:I5"/>
    <mergeCell ref="J4:J5"/>
    <mergeCell ref="A7:B7"/>
    <mergeCell ref="A9:B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Z70"/>
  <sheetViews>
    <sheetView zoomScale="85" zoomScaleNormal="85" workbookViewId="0">
      <selection activeCell="B19" sqref="B19"/>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5"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6" width="0" style="2" hidden="1"/>
    <col min="16147" max="16384" width="11.42578125" style="2" hidden="1"/>
  </cols>
  <sheetData>
    <row r="1" spans="1:9" s="1" customFormat="1"/>
    <row r="2" spans="1:9" s="1" customFormat="1"/>
    <row r="3" spans="1:9" s="1" customFormat="1" ht="15" customHeight="1">
      <c r="A3" s="112"/>
      <c r="B3" s="135" t="s">
        <v>111</v>
      </c>
      <c r="C3" s="135" t="s">
        <v>18</v>
      </c>
      <c r="D3" s="135" t="s">
        <v>94</v>
      </c>
      <c r="E3" s="135" t="s">
        <v>17</v>
      </c>
      <c r="F3" s="135" t="s">
        <v>103</v>
      </c>
      <c r="G3" s="135" t="s">
        <v>42</v>
      </c>
      <c r="H3" s="135" t="s">
        <v>103</v>
      </c>
      <c r="I3" s="135" t="s">
        <v>42</v>
      </c>
    </row>
    <row r="4" spans="1:9" ht="30" customHeight="1">
      <c r="A4" s="23"/>
      <c r="B4" s="168"/>
      <c r="C4" s="168"/>
      <c r="D4" s="168"/>
      <c r="E4" s="168"/>
      <c r="F4" s="168"/>
      <c r="G4" s="168"/>
      <c r="H4" s="168"/>
      <c r="I4" s="168"/>
    </row>
    <row r="5" spans="1:9" ht="15" customHeight="1">
      <c r="A5" s="115" t="s">
        <v>43</v>
      </c>
      <c r="B5" s="129">
        <v>0.19225742526148956</v>
      </c>
      <c r="C5" s="129">
        <v>6.2916012810305649E-2</v>
      </c>
      <c r="D5" s="129">
        <v>8.2922571106595913E-2</v>
      </c>
      <c r="E5" s="129">
        <v>4.2354202021335671E-4</v>
      </c>
      <c r="F5" s="129">
        <v>0</v>
      </c>
      <c r="G5" s="129">
        <v>0.33851955119860444</v>
      </c>
      <c r="H5" s="126" t="e">
        <f t="shared" ref="H5" si="0">#REF!</f>
        <v>#REF!</v>
      </c>
      <c r="I5" s="126" t="e">
        <f t="shared" ref="I5" si="1">#REF!</f>
        <v>#REF!</v>
      </c>
    </row>
    <row r="6" spans="1:9" s="1" customFormat="1" ht="15.75">
      <c r="A6" s="115" t="s">
        <v>104</v>
      </c>
      <c r="B6" s="129">
        <v>8.4097943386606228E-2</v>
      </c>
      <c r="C6" s="129">
        <v>5.0442181864519112E-2</v>
      </c>
      <c r="D6" s="129">
        <v>0</v>
      </c>
      <c r="E6" s="129">
        <v>1.2623902291748366E-2</v>
      </c>
      <c r="F6" s="129">
        <v>0</v>
      </c>
      <c r="G6" s="129">
        <v>0.14716402754287369</v>
      </c>
      <c r="H6" s="126" t="e">
        <f t="shared" ref="H6" si="2">SUM(#REF!)</f>
        <v>#REF!</v>
      </c>
      <c r="I6" s="126" t="e">
        <f t="shared" ref="I6" si="3">SUM(#REF!)</f>
        <v>#REF!</v>
      </c>
    </row>
    <row r="7" spans="1:9" ht="15.75">
      <c r="A7" s="115" t="s">
        <v>105</v>
      </c>
      <c r="B7" s="129">
        <v>0.16352171086005901</v>
      </c>
      <c r="C7" s="129">
        <v>4.3703306388548722E-3</v>
      </c>
      <c r="D7" s="129">
        <v>0</v>
      </c>
      <c r="E7" s="129">
        <v>7.4584016539040204E-2</v>
      </c>
      <c r="F7" s="129">
        <v>0</v>
      </c>
      <c r="G7" s="129">
        <v>0.24247605803795411</v>
      </c>
      <c r="H7" s="126" t="e">
        <f t="shared" ref="H7" si="4">SUM(#REF!)</f>
        <v>#REF!</v>
      </c>
      <c r="I7" s="126" t="e">
        <f t="shared" ref="I7" si="5">SUM(#REF!)</f>
        <v>#REF!</v>
      </c>
    </row>
    <row r="8" spans="1:9" ht="15" customHeight="1">
      <c r="A8" s="115" t="s">
        <v>106</v>
      </c>
      <c r="B8" s="129">
        <v>5.0697923538318611E-2</v>
      </c>
      <c r="C8" s="129">
        <v>9.9917191855380724E-3</v>
      </c>
      <c r="D8" s="129">
        <v>0</v>
      </c>
      <c r="E8" s="129">
        <v>9.5459210305875133E-2</v>
      </c>
      <c r="F8" s="129">
        <v>0</v>
      </c>
      <c r="G8" s="129">
        <v>0.15614885302973183</v>
      </c>
      <c r="H8" s="126" t="e">
        <f t="shared" ref="H8" si="6">SUM(#REF!)</f>
        <v>#REF!</v>
      </c>
      <c r="I8" s="126" t="e">
        <f t="shared" ref="I8" si="7">SUM(#REF!)</f>
        <v>#REF!</v>
      </c>
    </row>
    <row r="9" spans="1:9" ht="15.75">
      <c r="A9" s="115" t="s">
        <v>107</v>
      </c>
      <c r="B9" s="129">
        <v>0</v>
      </c>
      <c r="C9" s="129">
        <v>0</v>
      </c>
      <c r="D9" s="129">
        <v>0</v>
      </c>
      <c r="E9" s="129">
        <v>4.0757148175942712E-3</v>
      </c>
      <c r="F9" s="129">
        <v>5.1247183657632027E-2</v>
      </c>
      <c r="G9" s="129">
        <v>5.5322898475226298E-2</v>
      </c>
      <c r="H9" s="126" t="e">
        <f>SUM(#REF!)</f>
        <v>#REF!</v>
      </c>
      <c r="I9" s="126" t="e">
        <f t="shared" ref="I9" si="8">SUM(#REF!)</f>
        <v>#REF!</v>
      </c>
    </row>
    <row r="10" spans="1:9" ht="15.75">
      <c r="A10" s="115" t="s">
        <v>108</v>
      </c>
      <c r="B10" s="129">
        <v>0</v>
      </c>
      <c r="C10" s="129">
        <v>0</v>
      </c>
      <c r="D10" s="129">
        <v>0</v>
      </c>
      <c r="E10" s="129">
        <v>0</v>
      </c>
      <c r="F10" s="129">
        <v>4.3364632793873072E-2</v>
      </c>
      <c r="G10" s="129">
        <v>4.3364632793873072E-2</v>
      </c>
      <c r="H10" s="126" t="e">
        <f t="shared" ref="H10" si="9">SUM(#REF!)</f>
        <v>#REF!</v>
      </c>
      <c r="I10" s="126" t="e">
        <f t="shared" ref="I10" si="10">SUM(#REF!)</f>
        <v>#REF!</v>
      </c>
    </row>
    <row r="11" spans="1:9" ht="15.75">
      <c r="A11" s="115" t="s">
        <v>109</v>
      </c>
      <c r="B11" s="129">
        <v>0</v>
      </c>
      <c r="C11" s="129">
        <v>0</v>
      </c>
      <c r="D11" s="129">
        <v>0</v>
      </c>
      <c r="E11" s="129">
        <v>0</v>
      </c>
      <c r="F11" s="129">
        <v>1.1742080156047042E-2</v>
      </c>
      <c r="G11" s="129">
        <v>1.1742080156047042E-2</v>
      </c>
      <c r="H11" s="126" t="e">
        <f t="shared" ref="H11" si="11">SUM(#REF!)</f>
        <v>#REF!</v>
      </c>
      <c r="I11" s="126" t="e">
        <f t="shared" ref="I11" si="12">SUM(#REF!)</f>
        <v>#REF!</v>
      </c>
    </row>
    <row r="12" spans="1:9" ht="18">
      <c r="A12" s="127" t="s">
        <v>120</v>
      </c>
      <c r="B12" s="130">
        <v>3.1670202314652986E-4</v>
      </c>
      <c r="C12" s="130">
        <v>9.5229908465600143E-5</v>
      </c>
      <c r="D12" s="130">
        <v>0</v>
      </c>
      <c r="E12" s="130">
        <v>2.2124410721219684E-3</v>
      </c>
      <c r="F12" s="130">
        <v>2.6375257619555151E-3</v>
      </c>
      <c r="G12" s="130">
        <v>5.2618987656896142E-3</v>
      </c>
      <c r="H12" s="127" t="e">
        <f t="shared" ref="H12" si="13">#REF!</f>
        <v>#REF!</v>
      </c>
      <c r="I12" s="127" t="e">
        <f t="shared" ref="I12" si="14">#REF!</f>
        <v>#REF!</v>
      </c>
    </row>
    <row r="13" spans="1:9" ht="15.75">
      <c r="A13" s="128" t="s">
        <v>33</v>
      </c>
      <c r="B13" s="131">
        <v>0.49089170506961971</v>
      </c>
      <c r="C13" s="131">
        <v>0.12781547440768334</v>
      </c>
      <c r="D13" s="131">
        <v>8.2922571106595913E-2</v>
      </c>
      <c r="E13" s="131">
        <v>0.18937882704659328</v>
      </c>
      <c r="F13" s="131">
        <v>0.10899142236950767</v>
      </c>
      <c r="G13" s="131">
        <v>0.99999999999999989</v>
      </c>
      <c r="H13" s="128" t="e">
        <f t="shared" ref="H13" si="15">#REF!</f>
        <v>#REF!</v>
      </c>
      <c r="I13" s="128" t="e">
        <f t="shared" ref="I13" si="16">#REF!</f>
        <v>#REF!</v>
      </c>
    </row>
    <row r="14" spans="1:9">
      <c r="A14" s="169" t="s">
        <v>110</v>
      </c>
      <c r="B14" s="169"/>
      <c r="C14" s="169"/>
      <c r="D14" s="169"/>
      <c r="E14" s="169"/>
      <c r="F14" s="169"/>
      <c r="G14" s="169"/>
      <c r="H14" s="169"/>
    </row>
    <row r="15" spans="1:9">
      <c r="A15" s="169"/>
      <c r="B15" s="169"/>
      <c r="C15" s="169"/>
      <c r="D15" s="169"/>
      <c r="E15" s="169"/>
      <c r="F15" s="169"/>
      <c r="G15" s="169"/>
      <c r="H15" s="169"/>
    </row>
    <row r="16" spans="1:9">
      <c r="A16" s="1"/>
      <c r="B16" s="1"/>
      <c r="C16" s="1"/>
      <c r="D16" s="1"/>
      <c r="E16" s="1"/>
      <c r="F16" s="1"/>
      <c r="G16" s="1"/>
      <c r="H16" s="2">
        <v>1</v>
      </c>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opLeftCell="A25" zoomScale="85" zoomScaleNormal="85" zoomScaleSheetLayoutView="70" workbookViewId="0">
      <selection activeCell="E39" sqref="E39"/>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5" customWidth="1"/>
    <col min="5" max="5" width="24" style="2" bestFit="1" customWidth="1"/>
    <col min="6" max="6" width="24" style="25"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5" t="s">
        <v>44</v>
      </c>
      <c r="B3" s="165" t="s">
        <v>122</v>
      </c>
      <c r="C3" s="165" t="s">
        <v>61</v>
      </c>
      <c r="D3" s="165" t="s">
        <v>94</v>
      </c>
      <c r="E3" s="165" t="s">
        <v>17</v>
      </c>
      <c r="F3" s="165" t="s">
        <v>95</v>
      </c>
      <c r="G3" s="165" t="s">
        <v>16</v>
      </c>
      <c r="H3" s="165" t="s">
        <v>33</v>
      </c>
    </row>
    <row r="4" spans="1:8" ht="46.5" customHeight="1">
      <c r="A4" s="170"/>
      <c r="B4" s="170"/>
      <c r="C4" s="170"/>
      <c r="D4" s="170"/>
      <c r="E4" s="170"/>
      <c r="F4" s="170"/>
      <c r="G4" s="170"/>
      <c r="H4" s="170"/>
    </row>
    <row r="5" spans="1:8" ht="15" customHeight="1">
      <c r="A5" s="103" t="s">
        <v>45</v>
      </c>
      <c r="B5" s="104">
        <v>133.20905568035198</v>
      </c>
      <c r="C5" s="104">
        <v>24.352075264221227</v>
      </c>
      <c r="D5" s="104">
        <v>0</v>
      </c>
      <c r="E5" s="104">
        <v>31.18886228917097</v>
      </c>
      <c r="F5" s="104">
        <v>10.846034845205448</v>
      </c>
      <c r="G5" s="104">
        <v>73.665638985681596</v>
      </c>
      <c r="H5" s="104">
        <v>273.26166706463124</v>
      </c>
    </row>
    <row r="6" spans="1:8" ht="15" customHeight="1">
      <c r="A6" s="103" t="s">
        <v>112</v>
      </c>
      <c r="B6" s="104">
        <v>0</v>
      </c>
      <c r="C6" s="104">
        <v>0</v>
      </c>
      <c r="D6" s="104">
        <v>0</v>
      </c>
      <c r="E6" s="104">
        <v>0</v>
      </c>
      <c r="F6" s="104">
        <v>15.032119874380751</v>
      </c>
      <c r="G6" s="104">
        <v>2.1212888197205562</v>
      </c>
      <c r="H6" s="104">
        <v>17.153408694101309</v>
      </c>
    </row>
    <row r="7" spans="1:8" ht="15" customHeight="1">
      <c r="A7" s="103" t="s">
        <v>46</v>
      </c>
      <c r="B7" s="104">
        <v>59.691564003490456</v>
      </c>
      <c r="C7" s="104">
        <v>9.8289647636850788</v>
      </c>
      <c r="D7" s="104">
        <v>0</v>
      </c>
      <c r="E7" s="104">
        <v>23.397783584912027</v>
      </c>
      <c r="F7" s="104">
        <v>1.2288016931834296</v>
      </c>
      <c r="G7" s="104">
        <v>58.213225135439487</v>
      </c>
      <c r="H7" s="104">
        <v>152.36033918071047</v>
      </c>
    </row>
    <row r="8" spans="1:8" ht="15" customHeight="1">
      <c r="A8" s="103" t="s">
        <v>47</v>
      </c>
      <c r="B8" s="104">
        <v>51.706566170280347</v>
      </c>
      <c r="C8" s="104">
        <v>0</v>
      </c>
      <c r="D8" s="104">
        <v>0</v>
      </c>
      <c r="E8" s="104">
        <v>6.5685872672912016</v>
      </c>
      <c r="F8" s="104">
        <v>0</v>
      </c>
      <c r="G8" s="104">
        <v>7.4744073100272974</v>
      </c>
      <c r="H8" s="104">
        <v>65.749560747598849</v>
      </c>
    </row>
    <row r="9" spans="1:8" ht="15" customHeight="1">
      <c r="A9" s="103" t="s">
        <v>113</v>
      </c>
      <c r="B9" s="104">
        <v>0</v>
      </c>
      <c r="C9" s="104">
        <v>0</v>
      </c>
      <c r="D9" s="104">
        <v>0</v>
      </c>
      <c r="E9" s="104">
        <v>0.11909989978304618</v>
      </c>
      <c r="F9" s="104">
        <v>13.4370284143194</v>
      </c>
      <c r="G9" s="104">
        <v>24.655824567707953</v>
      </c>
      <c r="H9" s="104">
        <v>38.211952881810397</v>
      </c>
    </row>
    <row r="10" spans="1:8" ht="15" customHeight="1">
      <c r="A10" s="103" t="s">
        <v>48</v>
      </c>
      <c r="B10" s="104">
        <v>127.5005805175139</v>
      </c>
      <c r="C10" s="104">
        <v>19.893881007522584</v>
      </c>
      <c r="D10" s="104">
        <v>0</v>
      </c>
      <c r="E10" s="104">
        <v>80.000207715743244</v>
      </c>
      <c r="F10" s="104">
        <v>30.537148879011436</v>
      </c>
      <c r="G10" s="104">
        <v>93.930295094412003</v>
      </c>
      <c r="H10" s="104">
        <v>351.86211321420319</v>
      </c>
    </row>
    <row r="11" spans="1:8" ht="15" customHeight="1">
      <c r="A11" s="103" t="s">
        <v>79</v>
      </c>
      <c r="B11" s="104">
        <v>78.949067788191357</v>
      </c>
      <c r="C11" s="104">
        <v>0</v>
      </c>
      <c r="D11" s="104">
        <v>0</v>
      </c>
      <c r="E11" s="104">
        <v>1.5460426264449154</v>
      </c>
      <c r="F11" s="104">
        <v>0.78288110190678872</v>
      </c>
      <c r="G11" s="104">
        <v>41.430992985897987</v>
      </c>
      <c r="H11" s="104">
        <v>122.70898450244106</v>
      </c>
    </row>
    <row r="12" spans="1:8" ht="15" customHeight="1">
      <c r="A12" s="103" t="s">
        <v>74</v>
      </c>
      <c r="B12" s="104">
        <v>9.7216805125999741</v>
      </c>
      <c r="C12" s="104">
        <v>2.2174910398118111</v>
      </c>
      <c r="D12" s="104">
        <v>0</v>
      </c>
      <c r="E12" s="104">
        <v>3.0825670998016692</v>
      </c>
      <c r="F12" s="104">
        <v>8.9640777570628993E-2</v>
      </c>
      <c r="G12" s="104">
        <v>17.356016760222609</v>
      </c>
      <c r="H12" s="104">
        <v>32.467396190006696</v>
      </c>
    </row>
    <row r="13" spans="1:8" ht="15" customHeight="1">
      <c r="A13" s="103" t="s">
        <v>62</v>
      </c>
      <c r="B13" s="104">
        <v>123.98711947930579</v>
      </c>
      <c r="C13" s="104">
        <v>20.455837159692013</v>
      </c>
      <c r="D13" s="104">
        <v>0</v>
      </c>
      <c r="E13" s="104">
        <v>24.476631185432936</v>
      </c>
      <c r="F13" s="104">
        <v>4.4648473406093689</v>
      </c>
      <c r="G13" s="104">
        <v>24.984614682997876</v>
      </c>
      <c r="H13" s="104">
        <v>198.36904984803797</v>
      </c>
    </row>
    <row r="14" spans="1:8" ht="15" customHeight="1">
      <c r="A14" s="103" t="s">
        <v>66</v>
      </c>
      <c r="B14" s="104">
        <v>1116.3340667698556</v>
      </c>
      <c r="C14" s="104">
        <v>415.24806129728591</v>
      </c>
      <c r="D14" s="104">
        <v>631.19003465999992</v>
      </c>
      <c r="E14" s="104">
        <v>826.61709456357926</v>
      </c>
      <c r="F14" s="104">
        <v>388.96824817216759</v>
      </c>
      <c r="G14" s="104">
        <v>1741.9519248770134</v>
      </c>
      <c r="H14" s="104">
        <v>5120.3094303399012</v>
      </c>
    </row>
    <row r="15" spans="1:8" ht="15" customHeight="1">
      <c r="A15" s="103" t="s">
        <v>49</v>
      </c>
      <c r="B15" s="104">
        <v>235.58562975868574</v>
      </c>
      <c r="C15" s="104">
        <v>83.328397291710189</v>
      </c>
      <c r="D15" s="104">
        <v>0</v>
      </c>
      <c r="E15" s="104">
        <v>79.079798861441304</v>
      </c>
      <c r="F15" s="104">
        <v>16.847265576684091</v>
      </c>
      <c r="G15" s="104">
        <v>89.070591559173621</v>
      </c>
      <c r="H15" s="104">
        <v>503.91168304769496</v>
      </c>
    </row>
    <row r="16" spans="1:8" ht="15" customHeight="1">
      <c r="A16" s="103" t="s">
        <v>50</v>
      </c>
      <c r="B16" s="104">
        <v>66.826643628145575</v>
      </c>
      <c r="C16" s="104">
        <v>0</v>
      </c>
      <c r="D16" s="104">
        <v>0</v>
      </c>
      <c r="E16" s="104">
        <v>86.669175097300496</v>
      </c>
      <c r="F16" s="104">
        <v>52.985485878605658</v>
      </c>
      <c r="G16" s="104">
        <v>52.387001867041931</v>
      </c>
      <c r="H16" s="104">
        <v>258.86830647109366</v>
      </c>
    </row>
    <row r="17" spans="1:8" s="25" customFormat="1" ht="15" customHeight="1">
      <c r="A17" s="103" t="s">
        <v>75</v>
      </c>
      <c r="B17" s="104">
        <v>0</v>
      </c>
      <c r="C17" s="104">
        <v>0</v>
      </c>
      <c r="D17" s="104">
        <v>0</v>
      </c>
      <c r="E17" s="104">
        <v>6.9505277603739763</v>
      </c>
      <c r="F17" s="104">
        <v>4.7196846968345998</v>
      </c>
      <c r="G17" s="104">
        <v>44.874964773628058</v>
      </c>
      <c r="H17" s="104">
        <v>56.545177230836636</v>
      </c>
    </row>
    <row r="18" spans="1:8" ht="15" customHeight="1">
      <c r="A18" s="103" t="s">
        <v>76</v>
      </c>
      <c r="B18" s="104">
        <v>18.283146251251601</v>
      </c>
      <c r="C18" s="104">
        <v>0</v>
      </c>
      <c r="D18" s="104">
        <v>0</v>
      </c>
      <c r="E18" s="104">
        <v>11.062410148846986</v>
      </c>
      <c r="F18" s="104">
        <v>8.1371169250358601</v>
      </c>
      <c r="G18" s="104">
        <v>39.465551125768684</v>
      </c>
      <c r="H18" s="104">
        <v>76.948224450903126</v>
      </c>
    </row>
    <row r="19" spans="1:8" ht="15" customHeight="1">
      <c r="A19" s="105" t="s">
        <v>51</v>
      </c>
      <c r="B19" s="104">
        <v>180.18884937262675</v>
      </c>
      <c r="C19" s="104">
        <v>57.718928029257</v>
      </c>
      <c r="D19" s="104">
        <v>0</v>
      </c>
      <c r="E19" s="104">
        <v>14.862787879598745</v>
      </c>
      <c r="F19" s="104">
        <v>17.067356037639094</v>
      </c>
      <c r="G19" s="104">
        <v>18.279578475300895</v>
      </c>
      <c r="H19" s="104">
        <v>288.11749979442254</v>
      </c>
    </row>
    <row r="20" spans="1:8" s="25" customFormat="1" ht="15" customHeight="1">
      <c r="A20" s="103" t="s">
        <v>52</v>
      </c>
      <c r="B20" s="104">
        <v>876.36943516468114</v>
      </c>
      <c r="C20" s="104">
        <v>31.216808337437193</v>
      </c>
      <c r="D20" s="104">
        <v>0</v>
      </c>
      <c r="E20" s="104">
        <v>28.667883225245234</v>
      </c>
      <c r="F20" s="104">
        <v>3.3553753270895408</v>
      </c>
      <c r="G20" s="104">
        <v>213.12920610102071</v>
      </c>
      <c r="H20" s="104">
        <v>1152.7387081554739</v>
      </c>
    </row>
    <row r="21" spans="1:8" s="25" customFormat="1" ht="15" customHeight="1">
      <c r="A21" s="103" t="s">
        <v>114</v>
      </c>
      <c r="B21" s="104">
        <v>6.2161873978534192</v>
      </c>
      <c r="C21" s="104">
        <v>0</v>
      </c>
      <c r="D21" s="104">
        <v>0</v>
      </c>
      <c r="E21" s="104">
        <v>18.30603559143238</v>
      </c>
      <c r="F21" s="104">
        <v>41.207827479746392</v>
      </c>
      <c r="G21" s="104">
        <v>2.8255165053615268</v>
      </c>
      <c r="H21" s="104">
        <v>68.555566974393713</v>
      </c>
    </row>
    <row r="22" spans="1:8" s="25" customFormat="1" ht="15" customHeight="1">
      <c r="A22" s="106" t="s">
        <v>77</v>
      </c>
      <c r="B22" s="104">
        <v>27.957314122010857</v>
      </c>
      <c r="C22" s="104">
        <v>0</v>
      </c>
      <c r="D22" s="104">
        <v>0</v>
      </c>
      <c r="E22" s="104">
        <v>10.898152033320631</v>
      </c>
      <c r="F22" s="104">
        <v>3.7696082084322695</v>
      </c>
      <c r="G22" s="104">
        <v>8.5006085341243693</v>
      </c>
      <c r="H22" s="104">
        <v>51.125682897888119</v>
      </c>
    </row>
    <row r="23" spans="1:8" s="25" customFormat="1" ht="15" customHeight="1">
      <c r="A23" s="103" t="s">
        <v>53</v>
      </c>
      <c r="B23" s="104">
        <v>177.64300859991633</v>
      </c>
      <c r="C23" s="104">
        <v>295.99396615161874</v>
      </c>
      <c r="D23" s="104">
        <v>0</v>
      </c>
      <c r="E23" s="104">
        <v>110.74165982468961</v>
      </c>
      <c r="F23" s="104">
        <v>29.510515975155744</v>
      </c>
      <c r="G23" s="104">
        <v>135.29591581906453</v>
      </c>
      <c r="H23" s="104">
        <v>749.18506637044493</v>
      </c>
    </row>
    <row r="24" spans="1:8" ht="15" customHeight="1">
      <c r="A24" s="103" t="s">
        <v>78</v>
      </c>
      <c r="B24" s="104">
        <v>13.565029037076993</v>
      </c>
      <c r="C24" s="104">
        <v>0</v>
      </c>
      <c r="D24" s="104">
        <v>0</v>
      </c>
      <c r="E24" s="104">
        <v>9.4727662752415185</v>
      </c>
      <c r="F24" s="104">
        <v>0.22045751964951565</v>
      </c>
      <c r="G24" s="104">
        <v>96.684860353776529</v>
      </c>
      <c r="H24" s="104">
        <v>119.94311318574455</v>
      </c>
    </row>
    <row r="25" spans="1:8" ht="15" customHeight="1">
      <c r="A25" s="103" t="s">
        <v>115</v>
      </c>
      <c r="B25" s="104">
        <v>0</v>
      </c>
      <c r="C25" s="104">
        <v>0</v>
      </c>
      <c r="D25" s="104">
        <v>0</v>
      </c>
      <c r="E25" s="104">
        <v>0</v>
      </c>
      <c r="F25" s="104">
        <v>32.901025601214158</v>
      </c>
      <c r="G25" s="104">
        <v>0</v>
      </c>
      <c r="H25" s="104">
        <v>32.901025601214158</v>
      </c>
    </row>
    <row r="26" spans="1:8" ht="15" customHeight="1">
      <c r="A26" s="107" t="s">
        <v>121</v>
      </c>
      <c r="B26" s="104">
        <v>432.83458322616252</v>
      </c>
      <c r="C26" s="104">
        <v>12.651429947758288</v>
      </c>
      <c r="D26" s="104">
        <v>0</v>
      </c>
      <c r="E26" s="104">
        <v>67.805700850349922</v>
      </c>
      <c r="F26" s="104">
        <v>153.51244886555821</v>
      </c>
      <c r="G26" s="104">
        <v>232.11339896661866</v>
      </c>
      <c r="H26" s="104">
        <v>898.91756185644772</v>
      </c>
    </row>
    <row r="27" spans="1:8" ht="15" customHeight="1">
      <c r="A27" s="108" t="s">
        <v>33</v>
      </c>
      <c r="B27" s="109">
        <v>3736.56952748</v>
      </c>
      <c r="C27" s="109">
        <v>972.90584029000001</v>
      </c>
      <c r="D27" s="109">
        <v>631.19003465999992</v>
      </c>
      <c r="E27" s="109">
        <v>1441.5137737800001</v>
      </c>
      <c r="F27" s="109">
        <v>829.62091919</v>
      </c>
      <c r="G27" s="109">
        <v>3018.4114233</v>
      </c>
      <c r="H27" s="109">
        <v>10630.2115187</v>
      </c>
    </row>
    <row r="28" spans="1:8" ht="15" customHeight="1">
      <c r="A28" s="110" t="s">
        <v>116</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2020-03-30T19:49:02Z</dcterms:modified>
</cp:coreProperties>
</file>