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03\"/>
    </mc:Choice>
  </mc:AlternateContent>
  <xr:revisionPtr revIDLastSave="0" documentId="13_ncr:1_{0EFAB5E2-8E52-45AA-895D-E778BFDFF997}" xr6:coauthVersionLast="47" xr6:coauthVersionMax="47" xr10:uidLastSave="{00000000-0000-0000-0000-000000000000}"/>
  <bookViews>
    <workbookView xWindow="-120" yWindow="-120" windowWidth="24240" windowHeight="13140" tabRatio="813" firstSheet="1" activeTab="7"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monedas'!$B$1:$M$16</definedName>
    <definedName name="_xlnm.Print_Area" localSheetId="7">'Composición por país'!$A$1:$H$34</definedName>
    <definedName name="_xlnm.Print_Area" localSheetId="6">'Composición por riesgo'!$A$1:$G$17</definedName>
    <definedName name="_xlnm.Print_Area" localSheetId="4">Duración!$A$1:$C$11</definedName>
    <definedName name="_xlnm.Print_Area" localSheetId="2">Rentabilidad!$A$1:$I$35</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4" i="11" l="1"/>
  <c r="I13" i="7"/>
  <c r="H15" i="7"/>
  <c r="I12" i="7"/>
  <c r="H14" i="7"/>
  <c r="I11" i="7"/>
  <c r="H13" i="7"/>
  <c r="I10" i="7"/>
  <c r="H12" i="7"/>
  <c r="I9" i="7"/>
  <c r="H11" i="7"/>
  <c r="I8" i="7"/>
  <c r="H10" i="7"/>
  <c r="I7" i="7"/>
  <c r="H9" i="7"/>
  <c r="I6" i="7"/>
  <c r="H8" i="7"/>
  <c r="I5" i="7"/>
  <c r="H7" i="7"/>
</calcChain>
</file>

<file path=xl/sharedStrings.xml><?xml version="1.0" encoding="utf-8"?>
<sst xmlns="http://schemas.openxmlformats.org/spreadsheetml/2006/main" count="212" uniqueCount="136">
  <si>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</si>
  <si>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</si>
  <si>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</si>
  <si>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</si>
  <si>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</si>
  <si>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</si>
  <si>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</si>
  <si>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</si>
  <si>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</si>
  <si>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</si>
  <si>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</si>
  <si>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</si>
  <si>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</si>
  <si>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</si>
  <si>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</si>
  <si>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</si>
  <si>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</si>
  <si>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</si>
  <si>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</si>
  <si>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</si>
  <si>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</si>
  <si>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</si>
  <si>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</si>
  <si>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</si>
  <si>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</si>
  <si>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</si>
  <si>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</si>
  <si>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</si>
  <si>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</si>
  <si>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</si>
  <si>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</si>
  <si>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</si>
  <si>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</si>
  <si>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</si>
  <si>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</si>
  <si>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</si>
  <si>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</si>
  <si>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</si>
  <si>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</si>
  <si>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</si>
  <si>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</si>
  <si>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</si>
  <si>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</si>
  <si>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</si>
  <si>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</si>
  <si>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</si>
  <si>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</si>
  <si>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</si>
  <si>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</si>
  <si>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</si>
  <si>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</si>
  <si>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</si>
  <si>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</si>
  <si>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</si>
  <si>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</si>
  <si>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</si>
  <si>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</si>
  <si>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</si>
  <si>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</si>
  <si>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</si>
  <si>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</si>
  <si>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</si>
  <si>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</si>
  <si>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</si>
  <si>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</si>
  <si>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</si>
  <si>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</si>
  <si>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</si>
  <si>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</si>
  <si>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Ajuste Inicial (2006)</t>
  </si>
  <si>
    <t>MBS de Agencias de EE.UU.</t>
  </si>
  <si>
    <t xml:space="preserve">Bonos de Alto Rendimiento </t>
  </si>
  <si>
    <t>US Agencies MBS</t>
  </si>
  <si>
    <t>Corporate Bonds</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</si>
  <si>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</si>
  <si>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</si>
  <si>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</si>
  <si>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</si>
  <si>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</si>
  <si>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</si>
  <si>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</si>
  <si>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</si>
  <si>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</si>
  <si>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</si>
  <si>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</si>
  <si>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</si>
  <si>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</si>
  <si>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</si>
  <si>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Otros (1)</t>
  </si>
  <si>
    <t>Bonos Soberanos 
y Otros Activos Relacionados</t>
  </si>
  <si>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</si>
  <si>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</si>
  <si>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</si>
  <si>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</si>
  <si>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</si>
  <si>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Sovereign and Government Related Bonds</t>
  </si>
  <si>
    <t>Inflation Indexed Sov. Bonds</t>
  </si>
  <si>
    <t>High Yield Bonds</t>
  </si>
  <si>
    <t>Equities</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</si>
  <si>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</si>
  <si>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</si>
  <si>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</si>
  <si>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</si>
  <si>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</si>
  <si>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</si>
  <si>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</si>
  <si>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</si>
  <si>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</si>
  <si>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t>Enero</t>
  </si>
  <si>
    <t>Febrero</t>
  </si>
  <si>
    <r>
      <rPr>
        <vertAlign val="superscript"/>
        <sz val="9"/>
        <color theme="1"/>
        <rFont val="Calibri"/>
        <family val="2"/>
        <scheme val="minor"/>
      </rPr>
      <t>(1)</t>
    </r>
    <r>
      <rPr>
        <sz val="9"/>
        <color theme="1"/>
        <rFont val="Calibri"/>
        <family val="2"/>
        <scheme val="minor"/>
      </rPr>
      <t xml:space="preserve"> Incluye efectivo, efectivo equivalentes y transacciones no liquidadas. Además, en el caso de  Bonos de Alto Rendimiento incluye bonos con clasificación superior a BB+.</t>
    </r>
  </si>
  <si>
    <t>Marzo</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</si>
  <si>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</si>
  <si>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</si>
  <si>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</si>
  <si>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</si>
  <si>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</si>
  <si>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</si>
  <si>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</si>
  <si>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</si>
  <si>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</si>
  <si>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</si>
  <si>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</si>
  <si>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</si>
  <si>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</si>
  <si>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</si>
  <si>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</si>
  <si>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palzo. </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</si>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</sst>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vertAlign val="superscript"/>
      <sz val="9"/>
      <color theme="1"/>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4" applyNumberFormat="0" applyAlignment="0" applyProtection="0"/>
    <xf numFmtId="0" fontId="24" fillId="9" borderId="13" applyNumberFormat="0" applyAlignment="0" applyProtection="0"/>
    <xf numFmtId="0" fontId="26"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36" fillId="0" borderId="8"/>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9" applyNumberFormat="0" applyProtection="0">
      <alignment vertical="center"/>
    </xf>
    <xf numFmtId="4" fontId="40" fillId="36" borderId="19" applyNumberFormat="0" applyProtection="0">
      <alignment vertical="center"/>
    </xf>
    <xf numFmtId="4" fontId="41" fillId="36" borderId="19" applyNumberFormat="0" applyProtection="0">
      <alignment horizontal="left" vertical="center" indent="1"/>
    </xf>
    <xf numFmtId="0" fontId="42" fillId="36" borderId="19" applyNumberFormat="0" applyProtection="0">
      <alignment horizontal="left" vertical="top" indent="1"/>
    </xf>
    <xf numFmtId="4" fontId="41" fillId="37" borderId="0" applyNumberFormat="0" applyProtection="0">
      <alignment horizontal="left" vertical="center" indent="1"/>
    </xf>
    <xf numFmtId="4" fontId="41" fillId="38" borderId="19" applyNumberFormat="0" applyProtection="0">
      <alignment horizontal="right" vertical="center"/>
    </xf>
    <xf numFmtId="4" fontId="41" fillId="39" borderId="19" applyNumberFormat="0" applyProtection="0">
      <alignment horizontal="right" vertical="center"/>
    </xf>
    <xf numFmtId="4" fontId="41" fillId="40" borderId="19" applyNumberFormat="0" applyProtection="0">
      <alignment horizontal="right" vertical="center"/>
    </xf>
    <xf numFmtId="4" fontId="41" fillId="41" borderId="19" applyNumberFormat="0" applyProtection="0">
      <alignment horizontal="right" vertical="center"/>
    </xf>
    <xf numFmtId="4" fontId="41" fillId="42" borderId="19" applyNumberFormat="0" applyProtection="0">
      <alignment horizontal="right" vertical="center"/>
    </xf>
    <xf numFmtId="4" fontId="41" fillId="43" borderId="19" applyNumberFormat="0" applyProtection="0">
      <alignment horizontal="right" vertical="center"/>
    </xf>
    <xf numFmtId="4" fontId="41" fillId="44" borderId="19" applyNumberFormat="0" applyProtection="0">
      <alignment horizontal="right" vertical="center"/>
    </xf>
    <xf numFmtId="4" fontId="41" fillId="45" borderId="19" applyNumberFormat="0" applyProtection="0">
      <alignment horizontal="right" vertical="center"/>
    </xf>
    <xf numFmtId="4" fontId="41" fillId="46" borderId="19" applyNumberFormat="0" applyProtection="0">
      <alignment horizontal="right" vertical="center"/>
    </xf>
    <xf numFmtId="4" fontId="39" fillId="47" borderId="20"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9"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9" applyNumberFormat="0" applyProtection="0">
      <alignment horizontal="left" vertical="center" indent="1"/>
    </xf>
    <xf numFmtId="0" fontId="7" fillId="37" borderId="19" applyNumberFormat="0" applyProtection="0">
      <alignment horizontal="left" vertical="top" indent="1"/>
    </xf>
    <xf numFmtId="0" fontId="7" fillId="49" borderId="19" applyNumberFormat="0" applyProtection="0">
      <alignment horizontal="left" vertical="center" indent="1"/>
    </xf>
    <xf numFmtId="0" fontId="7" fillId="49" borderId="19" applyNumberFormat="0" applyProtection="0">
      <alignment horizontal="left" vertical="top" indent="1"/>
    </xf>
    <xf numFmtId="0" fontId="7" fillId="48" borderId="19" applyNumberFormat="0" applyProtection="0">
      <alignment horizontal="left" vertical="center" indent="1"/>
    </xf>
    <xf numFmtId="0" fontId="7" fillId="48" borderId="19" applyNumberFormat="0" applyProtection="0">
      <alignment horizontal="left" vertical="top" indent="1"/>
    </xf>
    <xf numFmtId="0" fontId="7" fillId="50" borderId="19" applyNumberFormat="0" applyProtection="0">
      <alignment horizontal="left" vertical="center" indent="1"/>
    </xf>
    <xf numFmtId="0" fontId="7" fillId="50" borderId="19" applyNumberFormat="0" applyProtection="0">
      <alignment horizontal="left" vertical="top" indent="1"/>
    </xf>
    <xf numFmtId="4" fontId="41" fillId="50" borderId="19" applyNumberFormat="0" applyProtection="0">
      <alignment vertical="center"/>
    </xf>
    <xf numFmtId="4" fontId="43" fillId="50" borderId="19" applyNumberFormat="0" applyProtection="0">
      <alignment vertical="center"/>
    </xf>
    <xf numFmtId="4" fontId="39" fillId="48" borderId="21" applyNumberFormat="0" applyProtection="0">
      <alignment horizontal="left" vertical="center" indent="1"/>
    </xf>
    <xf numFmtId="0" fontId="29" fillId="51" borderId="19" applyNumberFormat="0" applyProtection="0">
      <alignment horizontal="left" vertical="top" indent="1"/>
    </xf>
    <xf numFmtId="0" fontId="29" fillId="51" borderId="19" applyNumberFormat="0" applyProtection="0">
      <alignment horizontal="left" vertical="top" indent="1"/>
    </xf>
    <xf numFmtId="4" fontId="41" fillId="50" borderId="19" applyNumberFormat="0" applyProtection="0">
      <alignment horizontal="right" vertical="center"/>
    </xf>
    <xf numFmtId="4" fontId="43" fillId="50" borderId="19" applyNumberFormat="0" applyProtection="0">
      <alignment horizontal="right" vertical="center"/>
    </xf>
    <xf numFmtId="4" fontId="39" fillId="48" borderId="19" applyNumberFormat="0" applyProtection="0">
      <alignment horizontal="left" vertical="center" indent="1"/>
    </xf>
    <xf numFmtId="0" fontId="42" fillId="49" borderId="19" applyNumberFormat="0" applyProtection="0">
      <alignment horizontal="left" vertical="top" wrapText="1" indent="1"/>
    </xf>
    <xf numFmtId="4" fontId="44" fillId="49" borderId="21" applyNumberFormat="0" applyProtection="0">
      <alignment horizontal="left" vertical="center" indent="1"/>
    </xf>
    <xf numFmtId="4" fontId="45" fillId="50" borderId="19"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8"/>
    <xf numFmtId="197" fontId="34" fillId="0" borderId="0"/>
    <xf numFmtId="198" fontId="34" fillId="0" borderId="0"/>
    <xf numFmtId="196" fontId="34" fillId="0" borderId="7"/>
    <xf numFmtId="199" fontId="34" fillId="0" borderId="7">
      <alignment horizontal="left" wrapText="1"/>
    </xf>
    <xf numFmtId="199" fontId="47" fillId="0" borderId="7">
      <alignment horizontal="left" vertical="center" wrapText="1"/>
    </xf>
    <xf numFmtId="196" fontId="34" fillId="0" borderId="7"/>
    <xf numFmtId="196" fontId="47" fillId="0" borderId="7">
      <alignment vertical="center"/>
    </xf>
    <xf numFmtId="200" fontId="47" fillId="0" borderId="7">
      <alignment vertical="center"/>
    </xf>
    <xf numFmtId="201" fontId="47" fillId="0" borderId="7">
      <alignment vertical="center"/>
    </xf>
    <xf numFmtId="202" fontId="47" fillId="0" borderId="7">
      <alignment vertical="center"/>
    </xf>
    <xf numFmtId="203" fontId="34" fillId="0" borderId="7"/>
    <xf numFmtId="203" fontId="47" fillId="0" borderId="7">
      <alignment vertical="center"/>
    </xf>
    <xf numFmtId="204" fontId="34" fillId="0" borderId="7"/>
    <xf numFmtId="205" fontId="47" fillId="0" borderId="7">
      <alignment vertical="center"/>
    </xf>
    <xf numFmtId="206" fontId="34" fillId="0" borderId="7"/>
    <xf numFmtId="207" fontId="34" fillId="0" borderId="7"/>
    <xf numFmtId="208" fontId="34" fillId="0" borderId="7"/>
    <xf numFmtId="209" fontId="34" fillId="0" borderId="7"/>
    <xf numFmtId="210" fontId="34" fillId="0" borderId="7"/>
    <xf numFmtId="211" fontId="34" fillId="0" borderId="7"/>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2"/>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3"/>
    <xf numFmtId="0" fontId="55" fillId="79" borderId="23"/>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4"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2"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66" fillId="10" borderId="16" applyNumberFormat="0" applyAlignment="0" applyProtection="0"/>
    <xf numFmtId="0" fontId="2" fillId="10" borderId="16" applyNumberFormat="0" applyAlignment="0" applyProtection="0"/>
    <xf numFmtId="0" fontId="65" fillId="81" borderId="26" applyNumberFormat="0" applyAlignment="0" applyProtection="0"/>
    <xf numFmtId="0" fontId="51" fillId="81" borderId="26" applyNumberFormat="0" applyAlignment="0" applyProtection="0"/>
    <xf numFmtId="0" fontId="65" fillId="81" borderId="2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8"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9" fillId="0" borderId="27"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51" fillId="81" borderId="26" applyNumberFormat="0" applyAlignment="0" applyProtection="0"/>
    <xf numFmtId="0" fontId="65" fillId="81" borderId="2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6"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7"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71" fillId="0" borderId="31"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 fillId="0" borderId="0"/>
    <xf numFmtId="0" fontId="69" fillId="0" borderId="27" applyNumberFormat="0" applyFill="0" applyAlignment="0" applyProtection="0"/>
    <xf numFmtId="0" fontId="67"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100" fillId="9" borderId="1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8"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7" fillId="0" borderId="29"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2"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3"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42"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90">
    <xf numFmtId="0" fontId="0" fillId="0" borderId="0" xfId="0"/>
    <xf numFmtId="0" fontId="0" fillId="2" borderId="0" xfId="0" applyFill="1"/>
    <xf numFmtId="0" fontId="0" fillId="2" borderId="0" xfId="0" applyFill="1" applyBorder="1"/>
    <xf numFmtId="0" fontId="3" fillId="2" borderId="0" xfId="0" applyFont="1" applyFill="1" applyBorder="1"/>
    <xf numFmtId="0" fontId="0" fillId="2" borderId="1" xfId="0" applyFill="1" applyBorder="1"/>
    <xf numFmtId="0" fontId="9" fillId="2" borderId="0" xfId="0" applyFont="1" applyFill="1"/>
    <xf numFmtId="0" fontId="10"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1" fillId="2" borderId="0" xfId="0" applyNumberFormat="1" applyFont="1" applyFill="1" applyBorder="1" applyAlignment="1">
      <alignment vertical="top" wrapText="1"/>
    </xf>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1"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2" borderId="0" xfId="0" applyFont="1" applyFill="1" applyBorder="1"/>
    <xf numFmtId="4" fontId="0" fillId="2" borderId="0" xfId="0" applyNumberFormat="1" applyFont="1" applyFill="1"/>
    <xf numFmtId="4" fontId="4" fillId="2" borderId="0" xfId="0" applyNumberFormat="1" applyFont="1" applyFill="1" applyBorder="1"/>
    <xf numFmtId="0" fontId="10"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0"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40" fontId="3" fillId="2" borderId="0" xfId="0" applyNumberFormat="1" applyFont="1" applyFill="1" applyAlignment="1">
      <alignment horizontal="right"/>
    </xf>
    <xf numFmtId="2" fontId="6" fillId="2" borderId="36" xfId="0" applyNumberFormat="1" applyFont="1" applyFill="1" applyBorder="1"/>
    <xf numFmtId="4" fontId="112" fillId="2" borderId="0" xfId="0" applyNumberFormat="1" applyFont="1" applyFill="1" applyBorder="1" applyAlignment="1">
      <alignment horizontal="right" indent="2"/>
    </xf>
    <xf numFmtId="0" fontId="114" fillId="2" borderId="0" xfId="0" applyFont="1" applyFill="1" applyBorder="1"/>
    <xf numFmtId="171" fontId="3" fillId="2" borderId="0" xfId="2" applyNumberFormat="1" applyFont="1" applyFill="1" applyBorder="1" applyAlignment="1">
      <alignment horizontal="right"/>
    </xf>
    <xf numFmtId="0" fontId="114" fillId="2" borderId="0" xfId="0" applyFont="1" applyFill="1"/>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2" fontId="6" fillId="2" borderId="0" xfId="0" applyNumberFormat="1" applyFont="1" applyFill="1"/>
    <xf numFmtId="4" fontId="6" fillId="2" borderId="0" xfId="0" applyNumberFormat="1" applyFont="1" applyFill="1" applyBorder="1"/>
    <xf numFmtId="4" fontId="6" fillId="2" borderId="0" xfId="0" applyNumberFormat="1" applyFont="1" applyFill="1"/>
    <xf numFmtId="40" fontId="6" fillId="2" borderId="0" xfId="0" applyNumberFormat="1" applyFont="1" applyFill="1" applyBorder="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7"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10" fontId="118" fillId="2" borderId="3" xfId="2" applyNumberFormat="1" applyFont="1" applyFill="1" applyBorder="1" applyAlignment="1">
      <alignment horizontal="center"/>
    </xf>
    <xf numFmtId="0" fontId="114" fillId="2" borderId="38" xfId="0" applyFont="1" applyFill="1" applyBorder="1" applyAlignment="1"/>
    <xf numFmtId="0" fontId="118" fillId="2" borderId="42" xfId="0" applyFont="1" applyFill="1" applyBorder="1" applyAlignment="1"/>
    <xf numFmtId="0" fontId="114" fillId="2" borderId="0" xfId="0" applyFont="1" applyFill="1" applyBorder="1" applyAlignment="1">
      <alignment vertical="center" wrapText="1"/>
    </xf>
    <xf numFmtId="0" fontId="114" fillId="2" borderId="38" xfId="0" applyFont="1" applyFill="1" applyBorder="1" applyAlignment="1">
      <alignment vertical="center" wrapText="1"/>
    </xf>
    <xf numFmtId="0" fontId="118" fillId="2" borderId="44" xfId="0" applyFont="1" applyFill="1" applyBorder="1" applyAlignment="1">
      <alignment vertical="center" wrapText="1"/>
    </xf>
    <xf numFmtId="172" fontId="6" fillId="2" borderId="0" xfId="0" applyNumberFormat="1" applyFont="1" applyFill="1" applyBorder="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14" fontId="118" fillId="2" borderId="3" xfId="2" applyNumberFormat="1" applyFont="1" applyFill="1" applyBorder="1" applyAlignment="1">
      <alignment horizontal="center"/>
    </xf>
    <xf numFmtId="40" fontId="6" fillId="2" borderId="0" xfId="0" applyNumberFormat="1" applyFont="1" applyFill="1"/>
    <xf numFmtId="0" fontId="12" fillId="0" borderId="0" xfId="0" applyFont="1" applyAlignment="1">
      <alignment wrapText="1"/>
    </xf>
    <xf numFmtId="0" fontId="118" fillId="2" borderId="5" xfId="0" applyFont="1" applyFill="1" applyBorder="1" applyAlignment="1">
      <alignment vertical="center" wrapText="1"/>
    </xf>
    <xf numFmtId="10" fontId="118" fillId="2" borderId="5" xfId="2" applyNumberFormat="1" applyFont="1" applyFill="1" applyBorder="1" applyAlignment="1">
      <alignment horizontal="center"/>
    </xf>
    <xf numFmtId="14" fontId="118" fillId="2" borderId="5" xfId="2" applyNumberFormat="1" applyFont="1" applyFill="1" applyBorder="1" applyAlignment="1">
      <alignment horizontal="center"/>
    </xf>
    <xf numFmtId="183" fontId="114" fillId="2" borderId="38"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9"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42"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3" xfId="1" applyNumberFormat="1" applyFont="1" applyFill="1" applyBorder="1" applyAlignment="1">
      <alignment horizontal="center" vertical="center"/>
    </xf>
    <xf numFmtId="183" fontId="118" fillId="2" borderId="44"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5" xfId="1" applyNumberFormat="1" applyFont="1" applyFill="1" applyBorder="1" applyAlignment="1">
      <alignment horizontal="center" vertical="center"/>
    </xf>
    <xf numFmtId="0" fontId="113" fillId="3" borderId="0" xfId="0" applyFont="1" applyFill="1" applyBorder="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10" fillId="2" borderId="0"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Border="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Border="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13" fillId="3" borderId="38" xfId="0" applyFont="1" applyFill="1" applyBorder="1" applyAlignment="1">
      <alignment horizontal="center" vertical="center" wrapText="1"/>
    </xf>
    <xf numFmtId="0" fontId="113" fillId="3" borderId="39" xfId="0" applyFont="1" applyFill="1" applyBorder="1" applyAlignment="1">
      <alignment horizontal="left" vertical="center"/>
    </xf>
    <xf numFmtId="0" fontId="113" fillId="3" borderId="41" xfId="0" applyFont="1" applyFill="1" applyBorder="1" applyAlignment="1">
      <alignment horizontal="left" vertical="center"/>
    </xf>
    <xf numFmtId="171" fontId="11" fillId="2" borderId="0" xfId="2" applyNumberFormat="1" applyFont="1" applyFill="1" applyBorder="1" applyAlignment="1">
      <alignment horizontal="left" vertical="top" wrapText="1"/>
    </xf>
    <xf numFmtId="0" fontId="113" fillId="3" borderId="44" xfId="0" applyFont="1" applyFill="1" applyBorder="1" applyAlignment="1">
      <alignment horizontal="center" vertical="center" wrapText="1"/>
    </xf>
    <xf numFmtId="0" fontId="113" fillId="3" borderId="40"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5" xfId="0" applyFont="1" applyFill="1" applyBorder="1" applyAlignment="1">
      <alignment horizontal="center" vertical="center" wrapText="1"/>
    </xf>
    <xf numFmtId="0" fontId="113" fillId="3" borderId="39" xfId="0" applyFont="1" applyFill="1" applyBorder="1" applyAlignment="1">
      <alignment horizontal="center" vertical="center" wrapText="1"/>
    </xf>
    <xf numFmtId="0" fontId="113" fillId="3" borderId="41" xfId="0" applyFont="1" applyFill="1" applyBorder="1" applyAlignment="1">
      <alignment horizontal="center" vertical="center" wrapText="1"/>
    </xf>
    <xf numFmtId="0" fontId="113" fillId="3" borderId="0" xfId="0" applyFont="1" applyFill="1" applyBorder="1" applyAlignment="1">
      <alignment horizontal="center" vertical="center"/>
    </xf>
    <xf numFmtId="0" fontId="113" fillId="3" borderId="1" xfId="0" applyFont="1" applyFill="1" applyBorder="1" applyAlignment="1">
      <alignment horizontal="center" vertical="center"/>
    </xf>
    <xf numFmtId="0" fontId="113" fillId="3" borderId="0" xfId="0" applyFont="1" applyFill="1" applyBorder="1" applyAlignment="1">
      <alignment wrapText="1"/>
    </xf>
    <xf numFmtId="0" fontId="122" fillId="3" borderId="1" xfId="0" applyFont="1" applyFill="1" applyBorder="1"/>
    <xf numFmtId="0" fontId="113" fillId="3" borderId="1" xfId="0" applyFont="1" applyFill="1" applyBorder="1" applyAlignment="1">
      <alignment horizontal="center" vertical="center"/>
    </xf>
    <xf numFmtId="4" fontId="112" fillId="2" borderId="0" xfId="0" applyNumberFormat="1" applyFont="1" applyFill="1" applyAlignment="1">
      <alignment horizontal="right" indent="2"/>
    </xf>
    <xf numFmtId="2" fontId="112" fillId="2" borderId="0" xfId="0" applyNumberFormat="1" applyFont="1" applyFill="1" applyAlignment="1">
      <alignment horizontal="right" indent="2"/>
    </xf>
    <xf numFmtId="4" fontId="114" fillId="2" borderId="0" xfId="0" applyNumberFormat="1" applyFont="1" applyFill="1" applyBorder="1" applyAlignment="1">
      <alignment horizontal="right" indent="2"/>
    </xf>
    <xf numFmtId="0" fontId="114" fillId="2" borderId="1" xfId="0" applyFont="1" applyFill="1" applyBorder="1"/>
    <xf numFmtId="4" fontId="112" fillId="2" borderId="1" xfId="0" applyNumberFormat="1" applyFont="1" applyFill="1" applyBorder="1" applyAlignment="1">
      <alignment horizontal="right" indent="2"/>
    </xf>
    <xf numFmtId="0" fontId="118" fillId="2" borderId="0" xfId="0" applyFont="1" applyFill="1"/>
    <xf numFmtId="4" fontId="123" fillId="2" borderId="0" xfId="0" applyNumberFormat="1" applyFont="1" applyFill="1" applyBorder="1" applyAlignment="1">
      <alignment horizontal="right" indent="2"/>
    </xf>
    <xf numFmtId="4" fontId="123" fillId="2" borderId="0" xfId="0" applyNumberFormat="1" applyFont="1" applyFill="1" applyBorder="1" applyAlignment="1">
      <alignment horizontal="right" indent="1"/>
    </xf>
    <xf numFmtId="40" fontId="123" fillId="2" borderId="0" xfId="0" applyNumberFormat="1" applyFont="1" applyFill="1" applyBorder="1" applyAlignment="1">
      <alignment horizontal="right" indent="1"/>
    </xf>
    <xf numFmtId="4" fontId="123" fillId="2" borderId="0" xfId="0" applyNumberFormat="1" applyFont="1" applyFill="1" applyAlignment="1">
      <alignment horizontal="right" indent="2"/>
    </xf>
    <xf numFmtId="0" fontId="122" fillId="2" borderId="0" xfId="0" applyFont="1" applyFill="1" applyBorder="1"/>
    <xf numFmtId="0" fontId="113" fillId="3" borderId="0" xfId="0" applyFont="1" applyFill="1" applyBorder="1"/>
    <xf numFmtId="0" fontId="113" fillId="3" borderId="0" xfId="0" applyFont="1" applyFill="1" applyAlignment="1">
      <alignment horizontal="center" vertical="center"/>
    </xf>
    <xf numFmtId="0" fontId="113" fillId="3" borderId="0" xfId="0" applyFont="1" applyFill="1" applyBorder="1" applyAlignment="1">
      <alignment horizontal="center" vertical="center"/>
    </xf>
    <xf numFmtId="4" fontId="112" fillId="2" borderId="3" xfId="0" applyNumberFormat="1" applyFont="1" applyFill="1" applyBorder="1" applyAlignment="1">
      <alignment horizontal="right" indent="2"/>
    </xf>
    <xf numFmtId="4" fontId="112" fillId="2" borderId="3" xfId="0" applyNumberFormat="1" applyFont="1" applyFill="1" applyBorder="1" applyAlignment="1">
      <alignment horizontal="center"/>
    </xf>
    <xf numFmtId="4" fontId="112" fillId="2" borderId="0" xfId="0" applyNumberFormat="1" applyFont="1" applyFill="1" applyAlignment="1">
      <alignment horizontal="center"/>
    </xf>
    <xf numFmtId="4" fontId="112" fillId="2" borderId="1" xfId="0" applyNumberFormat="1" applyFont="1" applyFill="1" applyBorder="1" applyAlignment="1">
      <alignment horizontal="center"/>
    </xf>
    <xf numFmtId="0" fontId="118" fillId="2" borderId="3" xfId="0" applyFont="1" applyFill="1" applyBorder="1"/>
    <xf numFmtId="4" fontId="118" fillId="2" borderId="0" xfId="0" applyNumberFormat="1" applyFont="1" applyFill="1" applyBorder="1" applyAlignment="1">
      <alignment horizontal="right" indent="2"/>
    </xf>
    <xf numFmtId="4" fontId="118" fillId="2" borderId="3" xfId="0" applyNumberFormat="1" applyFont="1" applyFill="1" applyBorder="1" applyAlignment="1">
      <alignment horizontal="right" indent="2"/>
    </xf>
    <xf numFmtId="4" fontId="118" fillId="2" borderId="0" xfId="0" applyNumberFormat="1" applyFont="1" applyFill="1" applyBorder="1" applyAlignment="1">
      <alignment horizontal="center"/>
    </xf>
    <xf numFmtId="4" fontId="118" fillId="2" borderId="0" xfId="0" applyNumberFormat="1" applyFont="1" applyFill="1" applyAlignment="1">
      <alignment horizontal="right" indent="2"/>
    </xf>
    <xf numFmtId="0" fontId="114" fillId="2" borderId="0" xfId="0" applyFont="1" applyFill="1" applyBorder="1" applyAlignment="1">
      <alignment horizontal="left" vertical="center" wrapText="1"/>
    </xf>
    <xf numFmtId="0" fontId="114" fillId="2" borderId="0" xfId="0" applyFont="1" applyFill="1" applyBorder="1" applyAlignment="1">
      <alignment horizontal="left" vertical="center" wrapText="1"/>
    </xf>
    <xf numFmtId="0" fontId="114" fillId="2" borderId="0" xfId="0" applyFont="1" applyFill="1" applyBorder="1" applyAlignment="1">
      <alignment horizontal="left" vertical="top" wrapText="1"/>
    </xf>
    <xf numFmtId="0" fontId="114" fillId="2" borderId="0" xfId="0" applyFont="1" applyFill="1" applyBorder="1" applyAlignment="1">
      <alignment horizontal="left"/>
    </xf>
    <xf numFmtId="165" fontId="122" fillId="2" borderId="0" xfId="0" applyNumberFormat="1" applyFont="1" applyFill="1" applyBorder="1"/>
    <xf numFmtId="0" fontId="122" fillId="2" borderId="0" xfId="0" applyFont="1" applyFill="1" applyBorder="1" applyAlignment="1">
      <alignment horizontal="left"/>
    </xf>
    <xf numFmtId="40" fontId="122" fillId="2" borderId="0" xfId="0" applyNumberFormat="1" applyFont="1" applyFill="1" applyBorder="1"/>
    <xf numFmtId="0" fontId="113" fillId="3" borderId="0" xfId="0" applyFont="1" applyFill="1" applyAlignment="1">
      <alignment wrapText="1"/>
    </xf>
    <xf numFmtId="0" fontId="122" fillId="3" borderId="2" xfId="0" applyFont="1" applyFill="1" applyBorder="1"/>
    <xf numFmtId="0" fontId="114" fillId="2" borderId="45" xfId="0" applyFont="1" applyFill="1" applyBorder="1"/>
    <xf numFmtId="0" fontId="114" fillId="2" borderId="39" xfId="0" applyFont="1" applyFill="1" applyBorder="1"/>
    <xf numFmtId="0" fontId="118" fillId="2" borderId="45" xfId="0" applyFont="1" applyFill="1" applyBorder="1"/>
    <xf numFmtId="0" fontId="6" fillId="2" borderId="0" xfId="0" applyFont="1" applyFill="1" applyBorder="1" applyAlignment="1">
      <alignment horizontal="left" wrapText="1"/>
    </xf>
    <xf numFmtId="4" fontId="6" fillId="2" borderId="0" xfId="0" applyNumberFormat="1" applyFont="1" applyFill="1" applyBorder="1" applyAlignment="1">
      <alignment horizontal="left" vertical="top" wrapText="1"/>
    </xf>
    <xf numFmtId="4" fontId="5" fillId="2" borderId="0" xfId="0" applyNumberFormat="1" applyFont="1" applyFill="1" applyBorder="1" applyAlignment="1">
      <alignment horizontal="right" indent="2"/>
    </xf>
    <xf numFmtId="0" fontId="6" fillId="2" borderId="0" xfId="0" applyFont="1" applyFill="1" applyBorder="1" applyAlignment="1">
      <alignment horizontal="left" vertical="top"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Border="1" applyAlignment="1">
      <alignment horizontal="left" vertical="center" wrapText="1"/>
    </xf>
    <xf numFmtId="49" fontId="6" fillId="2" borderId="0" xfId="0" applyNumberFormat="1" applyFont="1" applyFill="1" applyBorder="1" applyAlignment="1">
      <alignment horizontal="left" wrapText="1"/>
    </xf>
    <xf numFmtId="0" fontId="113" fillId="3" borderId="0" xfId="0" applyFont="1" applyFill="1" applyBorder="1" applyAlignment="1">
      <alignment vertical="center" wrapText="1"/>
    </xf>
    <xf numFmtId="0" fontId="113" fillId="3" borderId="1" xfId="0" applyFont="1" applyFill="1" applyBorder="1" applyAlignment="1">
      <alignment vertical="center" wrapText="1"/>
    </xf>
    <xf numFmtId="0" fontId="113" fillId="3" borderId="42" xfId="0" applyFont="1" applyFill="1" applyBorder="1" applyAlignment="1">
      <alignment horizontal="center" vertical="center" wrapText="1"/>
    </xf>
    <xf numFmtId="0" fontId="114" fillId="2" borderId="3" xfId="0" applyFont="1" applyFill="1" applyBorder="1" applyAlignment="1">
      <alignment horizontal="left" vertical="top" wrapText="1"/>
    </xf>
    <xf numFmtId="172" fontId="114" fillId="2" borderId="0" xfId="0" applyNumberFormat="1" applyFont="1" applyFill="1" applyAlignment="1">
      <alignment horizontal="right"/>
    </xf>
    <xf numFmtId="171" fontId="114" fillId="2" borderId="0" xfId="2" applyNumberFormat="1" applyFont="1" applyFill="1" applyAlignment="1">
      <alignment horizontal="right"/>
    </xf>
    <xf numFmtId="171" fontId="114" fillId="2" borderId="0" xfId="2" applyNumberFormat="1" applyFont="1" applyFill="1"/>
    <xf numFmtId="0" fontId="114" fillId="2" borderId="1" xfId="2" applyNumberFormat="1" applyFont="1" applyFill="1" applyBorder="1"/>
    <xf numFmtId="172" fontId="114" fillId="2" borderId="1" xfId="0" applyNumberFormat="1" applyFont="1" applyFill="1" applyBorder="1" applyAlignment="1">
      <alignment horizontal="right"/>
    </xf>
    <xf numFmtId="0" fontId="118" fillId="2" borderId="0" xfId="2" applyNumberFormat="1" applyFont="1" applyFill="1"/>
    <xf numFmtId="172" fontId="118" fillId="2" borderId="0" xfId="0" applyNumberFormat="1" applyFont="1" applyFill="1" applyAlignment="1">
      <alignment horizontal="right"/>
    </xf>
    <xf numFmtId="171" fontId="118" fillId="2" borderId="3" xfId="2" applyNumberFormat="1" applyFont="1" applyFill="1" applyBorder="1" applyAlignment="1">
      <alignment horizontal="right"/>
    </xf>
    <xf numFmtId="14" fontId="113" fillId="3" borderId="0" xfId="0" applyNumberFormat="1" applyFont="1" applyFill="1" applyBorder="1" applyAlignment="1">
      <alignment vertical="center"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Border="1" applyAlignment="1">
      <alignment horizontal="right" vertical="center" indent="2"/>
    </xf>
    <xf numFmtId="171" fontId="114" fillId="2" borderId="0" xfId="0" applyNumberFormat="1" applyFont="1" applyFill="1" applyBorder="1" applyAlignment="1">
      <alignment horizontal="left" vertical="top" wrapText="1"/>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Border="1" applyAlignment="1">
      <alignment horizontal="left" vertical="center" wrapText="1"/>
    </xf>
    <xf numFmtId="0" fontId="113" fillId="3" borderId="39" xfId="0" applyFont="1" applyFill="1" applyBorder="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2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8</xdr:col>
      <xdr:colOff>788873</xdr:colOff>
      <xdr:row>59</xdr:row>
      <xdr:rowOff>16980</xdr:rowOff>
    </xdr:to>
    <xdr:pic>
      <xdr:nvPicPr>
        <xdr:cNvPr id="3" name="Imagen 2">
          <a:extLst>
            <a:ext uri="{FF2B5EF4-FFF2-40B4-BE49-F238E27FC236}">
              <a16:creationId xmlns:a16="http://schemas.microsoft.com/office/drawing/2014/main" id="{5E01A5BE-9944-4EDF-BA20-7D6DB41CBBBC}"/>
            </a:ext>
          </a:extLst>
        </xdr:cNvPr>
        <xdr:cNvPicPr>
          <a:picLocks noChangeAspect="1"/>
        </xdr:cNvPicPr>
      </xdr:nvPicPr>
      <xdr:blipFill>
        <a:blip xmlns:r="http://schemas.openxmlformats.org/officeDocument/2006/relationships" r:embed="rId1"/>
        <a:stretch>
          <a:fillRect/>
        </a:stretch>
      </xdr:blipFill>
      <xdr:spPr>
        <a:xfrm>
          <a:off x="1551214" y="9484179"/>
          <a:ext cx="8626588" cy="2493480"/>
        </a:xfrm>
        <a:prstGeom prst="rect">
          <a:avLst/>
        </a:prstGeom>
      </xdr:spPr>
    </xdr:pic>
    <xdr:clientData/>
  </xdr:twoCellAnchor>
  <xdr:twoCellAnchor editAs="oneCell">
    <xdr:from>
      <xdr:col>2</xdr:col>
      <xdr:colOff>0</xdr:colOff>
      <xdr:row>63</xdr:row>
      <xdr:rowOff>0</xdr:rowOff>
    </xdr:from>
    <xdr:to>
      <xdr:col>8</xdr:col>
      <xdr:colOff>517071</xdr:colOff>
      <xdr:row>82</xdr:row>
      <xdr:rowOff>98032</xdr:rowOff>
    </xdr:to>
    <xdr:pic>
      <xdr:nvPicPr>
        <xdr:cNvPr id="5" name="Imagen 4">
          <a:extLst>
            <a:ext uri="{FF2B5EF4-FFF2-40B4-BE49-F238E27FC236}">
              <a16:creationId xmlns:a16="http://schemas.microsoft.com/office/drawing/2014/main" id="{DB743466-7C81-45FE-A395-E298D70A3A96}"/>
            </a:ext>
          </a:extLst>
        </xdr:cNvPr>
        <xdr:cNvPicPr>
          <a:picLocks noChangeAspect="1"/>
        </xdr:cNvPicPr>
      </xdr:nvPicPr>
      <xdr:blipFill>
        <a:blip xmlns:r="http://schemas.openxmlformats.org/officeDocument/2006/relationships" r:embed="rId2"/>
        <a:stretch>
          <a:fillRect/>
        </a:stretch>
      </xdr:blipFill>
      <xdr:spPr>
        <a:xfrm>
          <a:off x="1551214" y="12722679"/>
          <a:ext cx="8354786" cy="37175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M83"/>
  <sheetViews>
    <sheetView topLeftCell="A13" zoomScale="70" zoomScaleNormal="70" workbookViewId="0">
      <selection activeCell="G45" sqref="G45"/>
    </sheetView>
  </sheetViews>
  <sheetFormatPr baseColWidth="10" defaultColWidth="9.5703125" defaultRowHeight="15" zeroHeight="1"/>
  <cols>
    <col min="1" max="1" width="9.5703125" style="23"/>
    <col min="2" max="2" width="13.5703125" style="23" bestFit="1" customWidth="1"/>
    <col min="3" max="3" width="47.28515625" style="23" customWidth="1"/>
    <col min="4" max="4" width="14.42578125" style="23" bestFit="1" customWidth="1"/>
    <col min="5" max="5" width="13.5703125" style="23" bestFit="1" customWidth="1"/>
    <col min="6" max="6" width="14.42578125" style="23" bestFit="1" customWidth="1"/>
    <col min="7" max="7" width="13.140625" style="23" bestFit="1" customWidth="1"/>
    <col min="8" max="8" width="14.42578125" style="23" bestFit="1" customWidth="1"/>
    <col min="9" max="9" width="15" style="23" bestFit="1" customWidth="1"/>
    <col min="10" max="10" width="14.42578125" style="23" bestFit="1" customWidth="1"/>
    <col min="11" max="11" width="15" style="23" bestFit="1" customWidth="1"/>
    <col min="12" max="12" width="14.42578125" style="23" bestFit="1" customWidth="1"/>
    <col min="13" max="17" width="14" style="23" customWidth="1"/>
    <col min="18" max="18" width="13.5703125" style="23" bestFit="1" customWidth="1"/>
    <col min="19" max="19" width="18.28515625" style="23" bestFit="1" customWidth="1"/>
    <col min="20" max="20" width="13.85546875" style="23" customWidth="1"/>
    <col min="21" max="33" width="9.5703125" style="23"/>
    <col min="34" max="34" width="17.140625" style="23" bestFit="1" customWidth="1"/>
    <col min="35" max="35" width="9.28515625" style="23" bestFit="1" customWidth="1"/>
    <col min="36" max="36" width="17.85546875" style="23" bestFit="1" customWidth="1"/>
    <col min="37" max="37" width="35" style="23" bestFit="1" customWidth="1"/>
    <col min="38" max="16384" width="9.5703125" style="23"/>
  </cols>
  <sheetData>
    <row r="1" spans="2:37">
      <c r="AE1" s="24"/>
      <c r="AF1" s="24"/>
      <c r="AG1" s="24"/>
      <c r="AH1" s="24"/>
      <c r="AI1" s="24"/>
      <c r="AJ1" s="24"/>
      <c r="AK1" s="24"/>
    </row>
    <row r="2" spans="2:37">
      <c r="AC2" s="25"/>
      <c r="AD2" s="25"/>
      <c r="AE2" s="24"/>
      <c r="AF2" s="24"/>
      <c r="AG2" s="24"/>
      <c r="AH2" s="24"/>
      <c r="AI2" s="24"/>
      <c r="AJ2" s="24"/>
      <c r="AK2" s="24"/>
    </row>
    <row r="3" spans="2:37">
      <c r="AC3" s="25"/>
      <c r="AD3" s="25"/>
      <c r="AE3" s="24"/>
      <c r="AF3" s="24"/>
      <c r="AG3" s="24"/>
      <c r="AH3" s="24"/>
      <c r="AI3" s="24"/>
      <c r="AJ3" s="24"/>
      <c r="AK3" s="24"/>
    </row>
    <row r="4" spans="2:37" ht="15" customHeight="1">
      <c r="B4" s="87" t="s">
        <v>69</v>
      </c>
      <c r="C4" s="112" t="s">
        <v>51</v>
      </c>
      <c r="D4" s="110">
        <v>2012</v>
      </c>
      <c r="E4" s="110">
        <v>2013</v>
      </c>
      <c r="F4" s="110">
        <v>2014</v>
      </c>
      <c r="G4" s="110">
        <v>2015</v>
      </c>
      <c r="H4" s="110">
        <v>2016</v>
      </c>
      <c r="I4" s="110">
        <v>2017</v>
      </c>
      <c r="J4" s="110">
        <v>2018</v>
      </c>
      <c r="K4" s="110">
        <v>2019</v>
      </c>
      <c r="L4" s="110">
        <v>2020</v>
      </c>
      <c r="M4" s="110">
        <v>2021</v>
      </c>
      <c r="N4" s="110">
        <v>2022</v>
      </c>
      <c r="O4" s="110"/>
      <c r="P4" s="110"/>
      <c r="Q4" s="87" t="s">
        <v>90</v>
      </c>
      <c r="R4" s="43"/>
      <c r="S4" s="43"/>
      <c r="T4" s="43"/>
      <c r="U4" s="43"/>
      <c r="V4" s="43"/>
      <c r="W4" s="43"/>
      <c r="X4" s="43"/>
      <c r="Y4" s="43"/>
      <c r="Z4" s="43"/>
    </row>
    <row r="5" spans="2:37" ht="15.75">
      <c r="B5" s="88"/>
      <c r="C5" s="113" t="s">
        <v>68</v>
      </c>
      <c r="D5" s="111"/>
      <c r="E5" s="111"/>
      <c r="F5" s="111"/>
      <c r="G5" s="111"/>
      <c r="H5" s="111"/>
      <c r="I5" s="111"/>
      <c r="J5" s="111"/>
      <c r="K5" s="111"/>
      <c r="L5" s="111"/>
      <c r="M5" s="111"/>
      <c r="N5" s="114" t="s">
        <v>108</v>
      </c>
      <c r="O5" s="114" t="s">
        <v>109</v>
      </c>
      <c r="P5" s="114" t="s">
        <v>111</v>
      </c>
      <c r="Q5" s="88"/>
      <c r="R5" s="43"/>
      <c r="S5" s="43"/>
      <c r="T5" s="43"/>
      <c r="U5" s="43"/>
      <c r="V5" s="43"/>
      <c r="W5" s="43"/>
      <c r="X5" s="43"/>
      <c r="Y5" s="43"/>
      <c r="Z5" s="43"/>
    </row>
    <row r="6" spans="2:37" ht="18">
      <c r="B6" s="43"/>
      <c r="C6" s="41" t="s">
        <v>112</v>
      </c>
      <c r="D6" s="40">
        <v>4405.5954183100002</v>
      </c>
      <c r="E6" s="40">
        <v>5883.2542653299997</v>
      </c>
      <c r="F6" s="40">
        <v>7335.11450547</v>
      </c>
      <c r="G6" s="40">
        <v>7943.6994030900005</v>
      </c>
      <c r="H6" s="40">
        <v>8112.20545984</v>
      </c>
      <c r="I6" s="40">
        <v>8862.074811370001</v>
      </c>
      <c r="J6" s="40">
        <v>10010.951766169999</v>
      </c>
      <c r="K6" s="40">
        <v>9663.2495183499996</v>
      </c>
      <c r="L6" s="40">
        <v>10812.08407877</v>
      </c>
      <c r="M6" s="115">
        <v>10156.827472120001</v>
      </c>
      <c r="N6" s="115">
        <v>7472.9276121000003</v>
      </c>
      <c r="O6" s="115">
        <v>7242.7195637300001</v>
      </c>
      <c r="P6" s="115">
        <v>7130.3884944399997</v>
      </c>
      <c r="Q6" s="40">
        <v>0</v>
      </c>
      <c r="R6" s="43"/>
      <c r="S6" s="43"/>
      <c r="T6" s="40"/>
      <c r="U6" s="43"/>
      <c r="V6" s="43"/>
      <c r="W6" s="43"/>
      <c r="X6" s="43"/>
      <c r="Y6" s="43"/>
      <c r="Z6" s="43"/>
    </row>
    <row r="7" spans="2:37" ht="15" customHeight="1">
      <c r="B7" s="40">
        <v>604.53984115999992</v>
      </c>
      <c r="C7" s="43" t="s">
        <v>6</v>
      </c>
      <c r="D7" s="40">
        <v>1197.3689266400002</v>
      </c>
      <c r="E7" s="40">
        <v>1376.7497866199999</v>
      </c>
      <c r="F7" s="40">
        <v>498.93481600669099</v>
      </c>
      <c r="G7" s="40">
        <v>463.88138633</v>
      </c>
      <c r="H7" s="40">
        <v>462.28562446000001</v>
      </c>
      <c r="I7" s="40">
        <v>505.15019870999998</v>
      </c>
      <c r="J7" s="40">
        <v>541.57625513999994</v>
      </c>
      <c r="K7" s="40">
        <v>563.88934682000001</v>
      </c>
      <c r="L7" s="40">
        <v>0</v>
      </c>
      <c r="M7" s="115">
        <v>0</v>
      </c>
      <c r="N7" s="115">
        <v>0</v>
      </c>
      <c r="O7" s="115">
        <v>0</v>
      </c>
      <c r="P7" s="115">
        <v>0</v>
      </c>
      <c r="Q7" s="40">
        <v>9477.1250484366919</v>
      </c>
      <c r="R7" s="43"/>
      <c r="S7" s="43"/>
      <c r="T7" s="40"/>
      <c r="U7" s="43"/>
      <c r="V7" s="43"/>
      <c r="W7" s="43"/>
      <c r="X7" s="43"/>
      <c r="Y7" s="43"/>
      <c r="Z7" s="43"/>
    </row>
    <row r="8" spans="2:37" ht="15.75">
      <c r="B8" s="40"/>
      <c r="C8" s="41" t="s">
        <v>5</v>
      </c>
      <c r="D8" s="40">
        <v>0</v>
      </c>
      <c r="E8" s="40">
        <v>0</v>
      </c>
      <c r="F8" s="40">
        <v>0</v>
      </c>
      <c r="G8" s="40">
        <v>0</v>
      </c>
      <c r="H8" s="40">
        <v>0</v>
      </c>
      <c r="I8" s="40">
        <v>-313.94659704000003</v>
      </c>
      <c r="J8" s="40">
        <v>-525.05266658000005</v>
      </c>
      <c r="K8" s="40">
        <v>-576.50961198000005</v>
      </c>
      <c r="L8" s="40">
        <v>-1576.47523948</v>
      </c>
      <c r="M8" s="115">
        <v>-2959.8164770000003</v>
      </c>
      <c r="N8" s="115">
        <v>0</v>
      </c>
      <c r="O8" s="115">
        <v>0</v>
      </c>
      <c r="P8" s="115">
        <v>0</v>
      </c>
      <c r="Q8" s="40">
        <v>-5951.8005920800006</v>
      </c>
      <c r="R8" s="43"/>
      <c r="S8" s="43"/>
      <c r="T8" s="40"/>
      <c r="U8" s="43"/>
      <c r="V8" s="43"/>
      <c r="W8" s="43"/>
      <c r="X8" s="43"/>
      <c r="Y8" s="43"/>
      <c r="Z8" s="43"/>
    </row>
    <row r="9" spans="2:37" ht="15.75">
      <c r="B9" s="40"/>
      <c r="C9" s="41" t="s">
        <v>4</v>
      </c>
      <c r="D9" s="40">
        <v>130.65089958000002</v>
      </c>
      <c r="E9" s="40">
        <v>174.06430327999999</v>
      </c>
      <c r="F9" s="40">
        <v>190.17767837</v>
      </c>
      <c r="G9" s="40">
        <v>194.28559150999999</v>
      </c>
      <c r="H9" s="40">
        <v>197.38317486</v>
      </c>
      <c r="I9" s="40">
        <v>207.71287272000001</v>
      </c>
      <c r="J9" s="40">
        <v>221.70383744999998</v>
      </c>
      <c r="K9" s="40">
        <v>265.12792172999997</v>
      </c>
      <c r="L9" s="40">
        <v>220.41767025999999</v>
      </c>
      <c r="M9" s="115">
        <v>151.65441105000002</v>
      </c>
      <c r="N9" s="116">
        <v>10.292701340000001</v>
      </c>
      <c r="O9" s="116">
        <v>11.97552123</v>
      </c>
      <c r="P9" s="116">
        <v>14.550890170000001</v>
      </c>
      <c r="Q9" s="40">
        <v>2324.1614679639997</v>
      </c>
      <c r="R9" s="43"/>
      <c r="S9" s="43"/>
      <c r="T9" s="40"/>
      <c r="U9" s="43"/>
      <c r="V9" s="43"/>
      <c r="W9" s="43"/>
      <c r="X9" s="43"/>
      <c r="Y9" s="43"/>
      <c r="Z9" s="43"/>
    </row>
    <row r="10" spans="2:37" ht="15.75">
      <c r="B10" s="117">
        <v>8.8455930000122862E-2</v>
      </c>
      <c r="C10" s="41" t="s">
        <v>101</v>
      </c>
      <c r="D10" s="40">
        <v>150.86946419999782</v>
      </c>
      <c r="E10" s="117">
        <v>-94.602425299999368</v>
      </c>
      <c r="F10" s="117">
        <v>-75.898360736687209</v>
      </c>
      <c r="G10" s="40">
        <v>-485.18846818999873</v>
      </c>
      <c r="H10" s="117">
        <v>94.44553476999954</v>
      </c>
      <c r="I10" s="40">
        <v>754.8105199699985</v>
      </c>
      <c r="J10" s="40">
        <v>-581.18812364999962</v>
      </c>
      <c r="K10" s="40">
        <v>903.78776941000103</v>
      </c>
      <c r="L10" s="40">
        <v>709.26740865000124</v>
      </c>
      <c r="M10" s="115">
        <v>130.61859583999922</v>
      </c>
      <c r="N10" s="115">
        <v>-240.25168004000079</v>
      </c>
      <c r="O10" s="115">
        <v>-123.88418229000035</v>
      </c>
      <c r="P10" s="115">
        <v>-84.302497609999591</v>
      </c>
      <c r="Q10" s="40">
        <v>1264.1826955993122</v>
      </c>
      <c r="R10" s="43"/>
      <c r="S10" s="43"/>
      <c r="T10" s="40"/>
      <c r="U10" s="43"/>
      <c r="V10" s="43"/>
      <c r="W10" s="43"/>
      <c r="X10" s="43"/>
      <c r="Y10" s="43"/>
      <c r="Z10" s="43"/>
    </row>
    <row r="11" spans="2:37" ht="18">
      <c r="B11" s="117"/>
      <c r="C11" s="118" t="s">
        <v>113</v>
      </c>
      <c r="D11" s="119">
        <v>-1.2304434</v>
      </c>
      <c r="E11" s="119">
        <v>-4.3514244600000005</v>
      </c>
      <c r="F11" s="119">
        <v>-4.6292360199999996</v>
      </c>
      <c r="G11" s="119">
        <v>-4.4724529000000004</v>
      </c>
      <c r="H11" s="119">
        <v>-4.2449825599999995</v>
      </c>
      <c r="I11" s="119">
        <v>-4.8500395600000008</v>
      </c>
      <c r="J11" s="119">
        <v>-4.7415501799999999</v>
      </c>
      <c r="K11" s="119">
        <v>-7.4608655599999993</v>
      </c>
      <c r="L11" s="119">
        <v>-8.4664460800000008</v>
      </c>
      <c r="M11" s="119">
        <v>-6.3563899099999999</v>
      </c>
      <c r="N11" s="119">
        <v>-0.24906966999999999</v>
      </c>
      <c r="O11" s="119">
        <v>-0.42240823</v>
      </c>
      <c r="P11" s="119">
        <v>-1.1938114500000001</v>
      </c>
      <c r="Q11" s="119">
        <v>-54.225544370000001</v>
      </c>
      <c r="R11" s="43"/>
      <c r="S11" s="43"/>
      <c r="T11" s="40"/>
      <c r="U11" s="43"/>
      <c r="V11" s="43"/>
      <c r="W11" s="43"/>
      <c r="X11" s="43"/>
      <c r="Y11" s="43"/>
      <c r="Z11" s="43"/>
    </row>
    <row r="12" spans="2:37" ht="15.75" customHeight="1">
      <c r="B12" s="43"/>
      <c r="C12" s="120" t="s">
        <v>11</v>
      </c>
      <c r="D12" s="121">
        <v>5883.2542653299997</v>
      </c>
      <c r="E12" s="122">
        <v>7335.11450547</v>
      </c>
      <c r="F12" s="122">
        <v>7943.6994030900041</v>
      </c>
      <c r="G12" s="122">
        <v>8112.20545984</v>
      </c>
      <c r="H12" s="122">
        <v>8862.074811370001</v>
      </c>
      <c r="I12" s="122">
        <v>10010.951766169999</v>
      </c>
      <c r="J12" s="122">
        <v>9663.2495183499996</v>
      </c>
      <c r="K12" s="122">
        <v>10812.08407877</v>
      </c>
      <c r="L12" s="123">
        <v>10156.827472120001</v>
      </c>
      <c r="M12" s="124">
        <v>7472.9276121000003</v>
      </c>
      <c r="N12" s="124">
        <v>7242.7195637300001</v>
      </c>
      <c r="O12" s="124">
        <v>7130.3884944399997</v>
      </c>
      <c r="P12" s="124">
        <v>7059.4430755499998</v>
      </c>
      <c r="Q12" s="122">
        <v>7059.4430755500034</v>
      </c>
      <c r="R12" s="43"/>
      <c r="S12" s="43"/>
      <c r="T12" s="40"/>
      <c r="U12" s="43"/>
      <c r="V12" s="43"/>
      <c r="W12" s="43"/>
      <c r="X12" s="43"/>
      <c r="Y12" s="43"/>
      <c r="Z12" s="43"/>
    </row>
    <row r="13" spans="2:37" ht="15" customHeight="1">
      <c r="B13" s="43"/>
      <c r="C13" s="150" t="s">
        <v>120</v>
      </c>
      <c r="D13" s="150"/>
      <c r="E13" s="150"/>
      <c r="F13" s="150"/>
      <c r="G13" s="150"/>
      <c r="H13" s="150"/>
      <c r="I13" s="150"/>
      <c r="J13" s="150"/>
      <c r="K13" s="150"/>
      <c r="L13" s="150"/>
      <c r="M13" s="150"/>
      <c r="N13" s="150"/>
      <c r="O13" s="150"/>
      <c r="P13" s="150"/>
      <c r="Q13" s="150"/>
      <c r="R13" s="151"/>
      <c r="S13" s="151"/>
      <c r="T13" s="152"/>
      <c r="U13" s="151"/>
      <c r="V13" s="151"/>
      <c r="W13" s="151"/>
      <c r="X13" s="15"/>
      <c r="Y13" s="15"/>
      <c r="Z13" s="15"/>
    </row>
    <row r="14" spans="2:37" ht="27.75" customHeight="1">
      <c r="B14" s="43"/>
      <c r="C14" s="153" t="s">
        <v>121</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row>
    <row r="15" spans="2:37" ht="15.75">
      <c r="B15" s="43"/>
      <c r="C15" s="41"/>
      <c r="D15" s="41"/>
      <c r="E15" s="41"/>
      <c r="F15" s="41"/>
      <c r="G15" s="43"/>
      <c r="H15" s="41"/>
      <c r="I15" s="125"/>
      <c r="J15" s="125"/>
      <c r="K15" s="125"/>
      <c r="L15" s="125"/>
      <c r="M15" s="43"/>
      <c r="N15" s="43"/>
      <c r="O15" s="43"/>
      <c r="P15" s="43"/>
      <c r="Q15" s="125"/>
      <c r="R15" s="125"/>
      <c r="S15" s="43"/>
      <c r="T15" s="43"/>
      <c r="U15" s="43"/>
      <c r="V15" s="43"/>
      <c r="W15" s="43"/>
      <c r="X15" s="43"/>
      <c r="Y15" s="43"/>
      <c r="Z15" s="43"/>
    </row>
    <row r="16" spans="2:37" ht="15" customHeight="1">
      <c r="B16" s="43"/>
      <c r="C16" s="126" t="s">
        <v>17</v>
      </c>
      <c r="D16" s="110">
        <v>2012</v>
      </c>
      <c r="E16" s="110">
        <v>2013</v>
      </c>
      <c r="F16" s="87">
        <v>2014</v>
      </c>
      <c r="G16" s="127">
        <v>2015</v>
      </c>
      <c r="H16" s="127">
        <v>2016</v>
      </c>
      <c r="I16" s="87">
        <v>2017</v>
      </c>
      <c r="J16" s="110">
        <v>2018</v>
      </c>
      <c r="K16" s="127" t="s">
        <v>114</v>
      </c>
      <c r="L16" s="127">
        <v>2020</v>
      </c>
      <c r="M16" s="110">
        <v>2021</v>
      </c>
      <c r="N16" s="110">
        <v>2022</v>
      </c>
      <c r="O16" s="110"/>
      <c r="P16" s="128"/>
      <c r="Q16" s="43"/>
      <c r="R16" s="43"/>
      <c r="S16" s="43"/>
      <c r="T16" s="43"/>
      <c r="U16" s="43"/>
      <c r="V16" s="43"/>
      <c r="W16" s="43"/>
      <c r="X16" s="43"/>
      <c r="Y16" s="43"/>
      <c r="Z16" s="43"/>
    </row>
    <row r="17" spans="2:26" ht="18" customHeight="1">
      <c r="B17" s="43"/>
      <c r="C17" s="113" t="s">
        <v>0</v>
      </c>
      <c r="D17" s="111"/>
      <c r="E17" s="111"/>
      <c r="F17" s="88"/>
      <c r="G17" s="111"/>
      <c r="H17" s="111"/>
      <c r="I17" s="88"/>
      <c r="J17" s="111"/>
      <c r="K17" s="111"/>
      <c r="L17" s="111"/>
      <c r="M17" s="111"/>
      <c r="N17" s="114" t="s">
        <v>108</v>
      </c>
      <c r="O17" s="114" t="s">
        <v>109</v>
      </c>
      <c r="P17" s="114" t="s">
        <v>111</v>
      </c>
      <c r="Q17" s="43"/>
      <c r="R17" s="43"/>
      <c r="S17" s="43"/>
      <c r="T17" s="43"/>
      <c r="U17" s="43"/>
      <c r="V17" s="43"/>
      <c r="W17" s="43"/>
      <c r="X17" s="43"/>
      <c r="Y17" s="43"/>
      <c r="Z17" s="43"/>
    </row>
    <row r="18" spans="2:26" ht="18">
      <c r="B18" s="43"/>
      <c r="C18" s="41" t="s">
        <v>115</v>
      </c>
      <c r="D18" s="115" t="s">
        <v>13</v>
      </c>
      <c r="E18" s="115" t="s">
        <v>13</v>
      </c>
      <c r="F18" s="129" t="s">
        <v>13</v>
      </c>
      <c r="G18" s="129" t="s">
        <v>13</v>
      </c>
      <c r="H18" s="129" t="s">
        <v>13</v>
      </c>
      <c r="I18" s="129" t="s">
        <v>13</v>
      </c>
      <c r="J18" s="129" t="s">
        <v>13</v>
      </c>
      <c r="K18" s="130" t="s">
        <v>13</v>
      </c>
      <c r="L18" s="130">
        <v>2806.1337090300003</v>
      </c>
      <c r="M18" s="129" t="s">
        <v>13</v>
      </c>
      <c r="N18" s="129" t="s">
        <v>13</v>
      </c>
      <c r="O18" s="129" t="s">
        <v>13</v>
      </c>
      <c r="P18" s="129" t="s">
        <v>13</v>
      </c>
      <c r="Q18" s="43"/>
      <c r="R18" s="43"/>
      <c r="S18" s="43"/>
      <c r="T18" s="43"/>
      <c r="U18" s="43"/>
      <c r="V18" s="43"/>
      <c r="W18" s="43"/>
      <c r="X18" s="43"/>
      <c r="Y18" s="43"/>
      <c r="Z18" s="43"/>
    </row>
    <row r="19" spans="2:26" ht="15.75">
      <c r="B19" s="43"/>
      <c r="C19" s="41" t="s">
        <v>81</v>
      </c>
      <c r="D19" s="40">
        <v>2703.6705874600002</v>
      </c>
      <c r="E19" s="40">
        <v>3431.5533580400001</v>
      </c>
      <c r="F19" s="115">
        <v>3766.5581434299997</v>
      </c>
      <c r="G19" s="115">
        <v>3975.3301984299997</v>
      </c>
      <c r="H19" s="115">
        <v>4099.8788805100003</v>
      </c>
      <c r="I19" s="115">
        <v>4695.0982271700004</v>
      </c>
      <c r="J19" s="115">
        <v>4404.1822172100001</v>
      </c>
      <c r="K19" s="131">
        <v>3653.3531330199999</v>
      </c>
      <c r="L19" s="131">
        <v>2431.35302508</v>
      </c>
      <c r="M19" s="115">
        <v>2451.1263451</v>
      </c>
      <c r="N19" s="115">
        <v>2406.0405942699999</v>
      </c>
      <c r="O19" s="115">
        <v>2388.20871171</v>
      </c>
      <c r="P19" s="115">
        <v>2322.5430739799999</v>
      </c>
      <c r="Q19" s="43"/>
      <c r="R19" s="43"/>
      <c r="S19" s="43"/>
      <c r="T19" s="43"/>
      <c r="U19" s="43"/>
      <c r="V19" s="43"/>
      <c r="W19" s="43"/>
      <c r="X19" s="43"/>
      <c r="Y19" s="43"/>
      <c r="Z19" s="43"/>
    </row>
    <row r="20" spans="2:26" ht="15.75">
      <c r="B20" s="43"/>
      <c r="C20" s="41" t="s">
        <v>16</v>
      </c>
      <c r="D20" s="40">
        <v>1029.31010982</v>
      </c>
      <c r="E20" s="40">
        <v>1233.24813722</v>
      </c>
      <c r="F20" s="115">
        <v>1356.2122205599999</v>
      </c>
      <c r="G20" s="115">
        <v>1344.0345049800001</v>
      </c>
      <c r="H20" s="115">
        <v>1529.2919915099999</v>
      </c>
      <c r="I20" s="115">
        <v>1729.1738324</v>
      </c>
      <c r="J20" s="115">
        <v>1649.914264</v>
      </c>
      <c r="K20" s="131">
        <v>1148.61988935</v>
      </c>
      <c r="L20" s="131">
        <v>578.54759686</v>
      </c>
      <c r="M20" s="115">
        <v>577.99105877</v>
      </c>
      <c r="N20" s="115">
        <v>563.18521479999993</v>
      </c>
      <c r="O20" s="115">
        <v>563.80277140999999</v>
      </c>
      <c r="P20" s="115">
        <v>543.91245544000003</v>
      </c>
      <c r="Q20" s="43"/>
      <c r="R20" s="43"/>
      <c r="S20" s="43"/>
      <c r="T20" s="43"/>
      <c r="U20" s="43"/>
      <c r="V20" s="43"/>
      <c r="W20" s="43"/>
      <c r="X20" s="43"/>
      <c r="Y20" s="43"/>
      <c r="Z20" s="43"/>
    </row>
    <row r="21" spans="2:26" ht="15.75">
      <c r="B21" s="43"/>
      <c r="C21" s="41" t="s">
        <v>70</v>
      </c>
      <c r="D21" s="40"/>
      <c r="E21" s="40"/>
      <c r="F21" s="115"/>
      <c r="G21" s="115"/>
      <c r="H21" s="115"/>
      <c r="I21" s="115"/>
      <c r="J21" s="115" t="s">
        <v>13</v>
      </c>
      <c r="K21" s="131">
        <v>619.96095702999992</v>
      </c>
      <c r="L21" s="131">
        <v>416.61481697000005</v>
      </c>
      <c r="M21" s="115">
        <v>437.90203339999999</v>
      </c>
      <c r="N21" s="115">
        <v>431.52151522000003</v>
      </c>
      <c r="O21" s="115">
        <v>427.35841448000002</v>
      </c>
      <c r="P21" s="115">
        <v>415.86644873</v>
      </c>
      <c r="Q21" s="43"/>
      <c r="R21" s="43"/>
      <c r="S21" s="43"/>
      <c r="T21" s="43"/>
      <c r="U21" s="43"/>
      <c r="V21" s="43"/>
      <c r="W21" s="43"/>
      <c r="X21" s="43"/>
      <c r="Y21" s="43"/>
      <c r="Z21" s="43"/>
    </row>
    <row r="22" spans="2:26" ht="15.75">
      <c r="B22" s="43"/>
      <c r="C22" s="41" t="s">
        <v>15</v>
      </c>
      <c r="D22" s="40">
        <v>1198.96313672</v>
      </c>
      <c r="E22" s="40">
        <v>1453.6629211400002</v>
      </c>
      <c r="F22" s="115">
        <v>1609.6088363800002</v>
      </c>
      <c r="G22" s="115">
        <v>1628.6883837400001</v>
      </c>
      <c r="H22" s="115">
        <v>1788.70084632</v>
      </c>
      <c r="I22" s="115">
        <v>1993.5331651099998</v>
      </c>
      <c r="J22" s="115">
        <v>1918.3651783599998</v>
      </c>
      <c r="K22" s="131">
        <v>1415.47158898</v>
      </c>
      <c r="L22" s="131">
        <v>925.68148957000005</v>
      </c>
      <c r="M22" s="115">
        <v>945.12833267999997</v>
      </c>
      <c r="N22" s="115">
        <v>916.76269371000001</v>
      </c>
      <c r="O22" s="115">
        <v>897.94699414000002</v>
      </c>
      <c r="P22" s="115">
        <v>876.82806913000002</v>
      </c>
      <c r="Q22" s="43"/>
      <c r="R22" s="43"/>
      <c r="S22" s="43"/>
      <c r="T22" s="43"/>
      <c r="U22" s="43"/>
      <c r="V22" s="43"/>
      <c r="W22" s="43"/>
      <c r="X22" s="43"/>
      <c r="Y22" s="43"/>
      <c r="Z22" s="43"/>
    </row>
    <row r="23" spans="2:26" ht="15.75">
      <c r="B23" s="43"/>
      <c r="C23" s="41" t="s">
        <v>71</v>
      </c>
      <c r="D23" s="40"/>
      <c r="E23" s="40"/>
      <c r="F23" s="115"/>
      <c r="G23" s="115"/>
      <c r="H23" s="115"/>
      <c r="I23" s="115"/>
      <c r="J23" s="115" t="s">
        <v>13</v>
      </c>
      <c r="K23" s="131">
        <v>845.68407659000002</v>
      </c>
      <c r="L23" s="131">
        <v>577.54054965</v>
      </c>
      <c r="M23" s="115">
        <v>581.74894053999992</v>
      </c>
      <c r="N23" s="115">
        <v>566.85964847000002</v>
      </c>
      <c r="O23" s="115">
        <v>555.01675322000006</v>
      </c>
      <c r="P23" s="115">
        <v>551.09354072999997</v>
      </c>
      <c r="Q23" s="43"/>
      <c r="R23" s="43"/>
      <c r="S23" s="43"/>
      <c r="T23" s="43"/>
      <c r="U23" s="43"/>
      <c r="V23" s="43"/>
      <c r="W23" s="43"/>
      <c r="X23" s="43"/>
      <c r="Y23" s="43"/>
      <c r="Z23" s="43"/>
    </row>
    <row r="24" spans="2:26" ht="18" customHeight="1">
      <c r="B24" s="43"/>
      <c r="C24" s="41" t="s">
        <v>14</v>
      </c>
      <c r="D24" s="119">
        <v>951.31043133000003</v>
      </c>
      <c r="E24" s="40">
        <v>1216.6500890699999</v>
      </c>
      <c r="F24" s="115">
        <v>1211.32020272</v>
      </c>
      <c r="G24" s="115">
        <v>1164.15237269</v>
      </c>
      <c r="H24" s="119">
        <v>1444.20309303</v>
      </c>
      <c r="I24" s="119">
        <v>1593.1465414900001</v>
      </c>
      <c r="J24" s="119">
        <v>1690.7878587800001</v>
      </c>
      <c r="K24" s="132">
        <v>3128.9944338</v>
      </c>
      <c r="L24" s="132">
        <v>2420.9562849600002</v>
      </c>
      <c r="M24" s="119">
        <v>2479.03090161</v>
      </c>
      <c r="N24" s="119">
        <v>2358.34989726</v>
      </c>
      <c r="O24" s="119">
        <v>2298.05484948</v>
      </c>
      <c r="P24" s="119">
        <v>2349.1994875400001</v>
      </c>
      <c r="Q24" s="43"/>
      <c r="R24" s="43"/>
      <c r="S24" s="43"/>
      <c r="T24" s="43"/>
      <c r="U24" s="43"/>
      <c r="V24" s="43"/>
      <c r="W24" s="43"/>
      <c r="X24" s="43"/>
      <c r="Y24" s="43"/>
      <c r="Z24" s="43"/>
    </row>
    <row r="25" spans="2:26" ht="15" customHeight="1">
      <c r="B25" s="43"/>
      <c r="C25" s="133" t="s">
        <v>12</v>
      </c>
      <c r="D25" s="134">
        <v>5883.2542653299997</v>
      </c>
      <c r="E25" s="135">
        <v>7335.1145054700009</v>
      </c>
      <c r="F25" s="135">
        <v>7943.6994030899987</v>
      </c>
      <c r="G25" s="135">
        <v>8112.2054598399991</v>
      </c>
      <c r="H25" s="134">
        <v>8862.074811370001</v>
      </c>
      <c r="I25" s="134">
        <v>10010.951766169999</v>
      </c>
      <c r="J25" s="134">
        <v>9663.2495183499996</v>
      </c>
      <c r="K25" s="136">
        <v>10812.08407877</v>
      </c>
      <c r="L25" s="136">
        <v>10156.82747212</v>
      </c>
      <c r="M25" s="137">
        <v>7472.9276120999994</v>
      </c>
      <c r="N25" s="137">
        <v>7242.719563730001</v>
      </c>
      <c r="O25" s="137">
        <v>7130.3884944400006</v>
      </c>
      <c r="P25" s="137">
        <v>7059.4430755499989</v>
      </c>
      <c r="Q25" s="43"/>
      <c r="R25" s="43"/>
      <c r="S25" s="43"/>
      <c r="T25" s="43"/>
      <c r="U25" s="43"/>
      <c r="V25" s="43"/>
      <c r="W25" s="43"/>
      <c r="X25" s="43"/>
      <c r="Y25" s="43"/>
      <c r="Z25" s="43"/>
    </row>
    <row r="26" spans="2:26" ht="15" customHeight="1">
      <c r="B26" s="43"/>
      <c r="C26" s="154" t="s">
        <v>122</v>
      </c>
      <c r="D26" s="154" t="s">
        <v>92</v>
      </c>
      <c r="E26" s="154" t="s">
        <v>92</v>
      </c>
      <c r="F26" s="154" t="s">
        <v>92</v>
      </c>
      <c r="G26" s="154" t="s">
        <v>92</v>
      </c>
      <c r="H26" s="154" t="s">
        <v>92</v>
      </c>
      <c r="I26" s="154" t="s">
        <v>92</v>
      </c>
      <c r="J26" s="155"/>
      <c r="K26" s="155"/>
      <c r="L26" s="155"/>
      <c r="M26" s="125"/>
      <c r="N26" s="125"/>
      <c r="O26" s="125"/>
      <c r="P26" s="125"/>
      <c r="Q26" s="43"/>
      <c r="R26" s="139"/>
      <c r="S26" s="139"/>
      <c r="T26" s="139"/>
      <c r="U26" s="139"/>
      <c r="V26" s="43"/>
      <c r="W26" s="43"/>
      <c r="X26" s="43"/>
      <c r="Y26" s="43"/>
      <c r="Z26" s="43"/>
    </row>
    <row r="27" spans="2:26" ht="15" customHeight="1">
      <c r="B27" s="43"/>
      <c r="C27" s="154" t="s">
        <v>123</v>
      </c>
      <c r="D27" s="154"/>
      <c r="E27" s="154"/>
      <c r="F27" s="154"/>
      <c r="G27" s="154"/>
      <c r="H27" s="154"/>
      <c r="I27" s="154"/>
      <c r="J27" s="154"/>
      <c r="K27" s="154"/>
      <c r="L27" s="154"/>
      <c r="M27" s="125"/>
      <c r="N27" s="125"/>
      <c r="O27" s="125"/>
      <c r="P27" s="125"/>
      <c r="Q27" s="125"/>
      <c r="R27" s="43"/>
      <c r="S27" s="43"/>
      <c r="T27" s="43"/>
      <c r="U27" s="43"/>
      <c r="V27" s="43"/>
      <c r="W27" s="43"/>
      <c r="X27" s="43"/>
      <c r="Y27" s="43"/>
      <c r="Z27" s="43"/>
    </row>
    <row r="28" spans="2:26" ht="15" customHeight="1">
      <c r="B28" s="43"/>
      <c r="C28" s="43"/>
      <c r="D28" s="43"/>
      <c r="E28" s="43"/>
      <c r="F28" s="43"/>
      <c r="G28" s="43"/>
      <c r="H28" s="43"/>
      <c r="I28" s="43"/>
      <c r="J28" s="140"/>
      <c r="K28" s="43"/>
      <c r="L28" s="43"/>
      <c r="M28" s="125"/>
      <c r="N28" s="125"/>
      <c r="O28" s="125"/>
      <c r="P28" s="125"/>
      <c r="Q28" s="125"/>
      <c r="R28" s="43"/>
      <c r="S28" s="43"/>
      <c r="T28" s="43"/>
      <c r="U28" s="43"/>
      <c r="V28" s="43"/>
      <c r="W28" s="43"/>
      <c r="X28" s="43"/>
      <c r="Y28" s="43"/>
      <c r="Z28" s="43"/>
    </row>
    <row r="29" spans="2:26" ht="15.75">
      <c r="B29" s="43"/>
      <c r="C29" s="141"/>
      <c r="D29" s="141"/>
      <c r="E29" s="141"/>
      <c r="F29" s="141"/>
      <c r="G29" s="141"/>
      <c r="H29" s="141"/>
      <c r="I29" s="141"/>
      <c r="J29" s="141"/>
      <c r="K29" s="141"/>
      <c r="L29" s="141"/>
      <c r="M29" s="125"/>
      <c r="N29" s="125"/>
      <c r="O29" s="125"/>
      <c r="P29" s="125"/>
      <c r="Q29" s="43"/>
      <c r="R29" s="141"/>
      <c r="S29" s="141"/>
      <c r="T29" s="141"/>
      <c r="U29" s="43"/>
      <c r="V29" s="43"/>
      <c r="W29" s="43"/>
      <c r="X29" s="43"/>
      <c r="Y29" s="43"/>
      <c r="Z29" s="43"/>
    </row>
    <row r="30" spans="2:26" ht="15.75">
      <c r="B30" s="43"/>
      <c r="C30" s="43"/>
      <c r="D30" s="43"/>
      <c r="E30" s="43"/>
      <c r="F30" s="43"/>
      <c r="G30" s="43"/>
      <c r="H30" s="41"/>
      <c r="I30" s="142"/>
      <c r="J30" s="143"/>
      <c r="K30" s="142"/>
      <c r="L30" s="144"/>
      <c r="M30" s="125"/>
      <c r="N30" s="125"/>
      <c r="O30" s="125"/>
      <c r="P30" s="125"/>
      <c r="Q30" s="43"/>
      <c r="R30" s="125"/>
      <c r="S30" s="43"/>
      <c r="T30" s="43"/>
      <c r="U30" s="43"/>
      <c r="V30" s="43"/>
      <c r="W30" s="43"/>
      <c r="X30" s="43"/>
      <c r="Y30" s="43"/>
      <c r="Z30" s="43"/>
    </row>
    <row r="31" spans="2:26" ht="17.25" customHeight="1">
      <c r="B31" s="43"/>
      <c r="C31" s="145" t="s">
        <v>116</v>
      </c>
      <c r="D31" s="127">
        <v>2012</v>
      </c>
      <c r="E31" s="110">
        <v>2013</v>
      </c>
      <c r="F31" s="110">
        <v>2014</v>
      </c>
      <c r="G31" s="127">
        <v>2015</v>
      </c>
      <c r="H31" s="127">
        <v>2016</v>
      </c>
      <c r="I31" s="87">
        <v>2017</v>
      </c>
      <c r="J31" s="110">
        <v>2018</v>
      </c>
      <c r="K31" s="110">
        <v>2019</v>
      </c>
      <c r="L31" s="110">
        <v>2020</v>
      </c>
      <c r="M31" s="110">
        <v>2021</v>
      </c>
      <c r="N31" s="110">
        <v>2022</v>
      </c>
      <c r="O31" s="110"/>
      <c r="P31" s="128"/>
      <c r="Q31" s="43"/>
      <c r="R31" s="43"/>
      <c r="S31" s="43"/>
      <c r="T31" s="43"/>
      <c r="U31" s="43"/>
      <c r="V31" s="43"/>
      <c r="W31" s="43"/>
      <c r="X31" s="43"/>
      <c r="Y31" s="43"/>
      <c r="Z31" s="43"/>
    </row>
    <row r="32" spans="2:26" ht="15" customHeight="1">
      <c r="B32" s="43"/>
      <c r="C32" s="146" t="s">
        <v>0</v>
      </c>
      <c r="D32" s="111"/>
      <c r="E32" s="111"/>
      <c r="F32" s="111"/>
      <c r="G32" s="111"/>
      <c r="H32" s="111"/>
      <c r="I32" s="88"/>
      <c r="J32" s="111"/>
      <c r="K32" s="111"/>
      <c r="L32" s="111"/>
      <c r="M32" s="111"/>
      <c r="N32" s="114" t="s">
        <v>108</v>
      </c>
      <c r="O32" s="114" t="s">
        <v>109</v>
      </c>
      <c r="P32" s="114" t="s">
        <v>111</v>
      </c>
      <c r="Q32" s="43"/>
      <c r="R32" s="43"/>
      <c r="S32" s="43"/>
      <c r="T32" s="43"/>
      <c r="U32" s="43"/>
      <c r="V32" s="43"/>
      <c r="W32" s="43"/>
      <c r="X32" s="43"/>
      <c r="Y32" s="43"/>
      <c r="Z32" s="43"/>
    </row>
    <row r="33" spans="2:39" ht="18">
      <c r="B33" s="43"/>
      <c r="C33" s="147" t="s">
        <v>117</v>
      </c>
      <c r="D33" s="40" t="s">
        <v>13</v>
      </c>
      <c r="E33" s="40" t="s">
        <v>13</v>
      </c>
      <c r="F33" s="40" t="s">
        <v>13</v>
      </c>
      <c r="G33" s="40" t="s">
        <v>13</v>
      </c>
      <c r="H33" s="40" t="s">
        <v>13</v>
      </c>
      <c r="I33" s="40" t="s">
        <v>13</v>
      </c>
      <c r="J33" s="40" t="s">
        <v>13</v>
      </c>
      <c r="K33" s="40" t="s">
        <v>13</v>
      </c>
      <c r="L33" s="40">
        <v>2806.0543517800002</v>
      </c>
      <c r="M33" s="40" t="s">
        <v>13</v>
      </c>
      <c r="N33" s="40" t="s">
        <v>13</v>
      </c>
      <c r="O33" s="40" t="s">
        <v>13</v>
      </c>
      <c r="P33" s="40" t="s">
        <v>13</v>
      </c>
      <c r="Q33" s="43"/>
      <c r="R33" s="43"/>
      <c r="S33" s="43"/>
      <c r="T33" s="43"/>
      <c r="U33" s="43"/>
      <c r="V33" s="43"/>
      <c r="W33" s="43"/>
      <c r="X33" s="43"/>
      <c r="Y33" s="43"/>
      <c r="Z33" s="43"/>
    </row>
    <row r="34" spans="2:39" ht="18">
      <c r="B34" s="43"/>
      <c r="C34" s="148" t="s">
        <v>118</v>
      </c>
      <c r="D34" s="40">
        <v>3713.5393077399999</v>
      </c>
      <c r="E34" s="40">
        <v>4654.0007530000003</v>
      </c>
      <c r="F34" s="40">
        <v>5122.4048161399996</v>
      </c>
      <c r="G34" s="40">
        <v>5295.1035493299996</v>
      </c>
      <c r="H34" s="40">
        <v>5624.08901565</v>
      </c>
      <c r="I34" s="40">
        <v>6422.4330662900002</v>
      </c>
      <c r="J34" s="40">
        <v>6035.0014981899994</v>
      </c>
      <c r="K34" s="40">
        <v>5613.994199530026</v>
      </c>
      <c r="L34" s="40">
        <v>3563.1746938974848</v>
      </c>
      <c r="M34" s="40">
        <v>3606.4442261170129</v>
      </c>
      <c r="N34" s="40">
        <v>3530.967454757118</v>
      </c>
      <c r="O34" s="40">
        <v>3497.0757584952621</v>
      </c>
      <c r="P34" s="40">
        <v>3400.1588651181182</v>
      </c>
      <c r="Q34" s="43"/>
      <c r="R34" s="43"/>
      <c r="S34" s="43"/>
      <c r="T34" s="43"/>
      <c r="U34" s="43"/>
      <c r="V34" s="43"/>
      <c r="W34" s="43"/>
      <c r="X34" s="43"/>
      <c r="Y34" s="43"/>
      <c r="Z34" s="43"/>
    </row>
    <row r="35" spans="2:39" ht="18">
      <c r="B35" s="43"/>
      <c r="C35" s="148" t="s">
        <v>119</v>
      </c>
      <c r="D35" s="40">
        <v>37.106765679999988</v>
      </c>
      <c r="E35" s="40">
        <v>25.139040820000321</v>
      </c>
      <c r="F35" s="40">
        <v>13.896046049999455</v>
      </c>
      <c r="G35" s="40">
        <v>39.973368659999807</v>
      </c>
      <c r="H35" s="40">
        <v>22.162800230000411</v>
      </c>
      <c r="I35" s="40">
        <v>24.962499139999881</v>
      </c>
      <c r="J35" s="40">
        <v>37.336881380000158</v>
      </c>
      <c r="K35" s="40">
        <v>-19.601372927668532</v>
      </c>
      <c r="L35" s="40">
        <v>-12.182137348610622</v>
      </c>
      <c r="M35" s="40">
        <v>-12.314838681790093</v>
      </c>
      <c r="N35" s="40">
        <v>-8.2500546596026076</v>
      </c>
      <c r="O35" s="40">
        <v>-7.9933140629121695</v>
      </c>
      <c r="P35" s="40">
        <v>0.815412939560753</v>
      </c>
      <c r="Q35" s="43"/>
      <c r="R35" s="43"/>
      <c r="S35" s="43"/>
      <c r="T35" s="43"/>
      <c r="U35" s="43"/>
      <c r="V35" s="43"/>
      <c r="W35" s="43"/>
      <c r="X35" s="43"/>
      <c r="Y35" s="43"/>
      <c r="Z35" s="43"/>
    </row>
    <row r="36" spans="2:39" ht="15.75">
      <c r="B36" s="43"/>
      <c r="C36" s="148" t="s">
        <v>15</v>
      </c>
      <c r="D36" s="40">
        <v>1186.7403704200001</v>
      </c>
      <c r="E36" s="40">
        <v>1444.14885284</v>
      </c>
      <c r="F36" s="40">
        <v>1600.48293964</v>
      </c>
      <c r="G36" s="40">
        <v>1616.8627008200001</v>
      </c>
      <c r="H36" s="40">
        <v>1777.8906677300001</v>
      </c>
      <c r="I36" s="40">
        <v>1978.3346126900001</v>
      </c>
      <c r="J36" s="40">
        <v>1906.9168241299999</v>
      </c>
      <c r="K36" s="40">
        <v>2101.7533044976431</v>
      </c>
      <c r="L36" s="40">
        <v>1390.9112594811254</v>
      </c>
      <c r="M36" s="40">
        <v>1415.4052213947771</v>
      </c>
      <c r="N36" s="40">
        <v>1376.9061901324847</v>
      </c>
      <c r="O36" s="40">
        <v>1353.6129654876497</v>
      </c>
      <c r="P36" s="40">
        <v>1324.5146700623206</v>
      </c>
      <c r="Q36" s="43"/>
      <c r="R36" s="43"/>
      <c r="S36" s="43"/>
      <c r="T36" s="43"/>
      <c r="U36" s="43"/>
      <c r="V36" s="43"/>
      <c r="W36" s="43"/>
      <c r="X36" s="43"/>
      <c r="Y36" s="43"/>
      <c r="Z36" s="43"/>
    </row>
    <row r="37" spans="2:39" ht="15.75">
      <c r="B37" s="43"/>
      <c r="C37" s="148" t="s">
        <v>14</v>
      </c>
      <c r="D37" s="119">
        <v>945.8678214900001</v>
      </c>
      <c r="E37" s="119">
        <v>1211.82585881</v>
      </c>
      <c r="F37" s="119">
        <v>1206.9156012599999</v>
      </c>
      <c r="G37" s="119">
        <v>1160.26584103</v>
      </c>
      <c r="H37" s="119">
        <v>1437.9323277600001</v>
      </c>
      <c r="I37" s="119">
        <v>1585.22158805</v>
      </c>
      <c r="J37" s="119">
        <v>1683.99431465</v>
      </c>
      <c r="K37" s="119">
        <v>3115.9379476700001</v>
      </c>
      <c r="L37" s="119">
        <v>2408.8693043100002</v>
      </c>
      <c r="M37" s="119">
        <v>2463.39300327</v>
      </c>
      <c r="N37" s="119">
        <v>2343.0959734999997</v>
      </c>
      <c r="O37" s="119">
        <v>2287.6930845200004</v>
      </c>
      <c r="P37" s="119">
        <v>2333.95412743</v>
      </c>
      <c r="Q37" s="43"/>
      <c r="R37" s="43"/>
      <c r="S37" s="43"/>
      <c r="T37" s="43"/>
      <c r="U37" s="43"/>
      <c r="V37" s="43"/>
      <c r="W37" s="43"/>
      <c r="X37" s="43"/>
      <c r="Y37" s="43"/>
      <c r="Z37" s="43"/>
    </row>
    <row r="38" spans="2:39" ht="15" customHeight="1">
      <c r="B38" s="43"/>
      <c r="C38" s="149" t="s">
        <v>12</v>
      </c>
      <c r="D38" s="134">
        <v>5883.2542653300006</v>
      </c>
      <c r="E38" s="134">
        <v>7335.1145054700009</v>
      </c>
      <c r="F38" s="134">
        <v>7943.6994030899987</v>
      </c>
      <c r="G38" s="134">
        <v>8112.20545984</v>
      </c>
      <c r="H38" s="134">
        <v>8862.074811370001</v>
      </c>
      <c r="I38" s="134">
        <v>10010.951766170001</v>
      </c>
      <c r="J38" s="134">
        <v>9663.2495183499996</v>
      </c>
      <c r="K38" s="134">
        <v>10812.08407877</v>
      </c>
      <c r="L38" s="134">
        <v>10156.827472119998</v>
      </c>
      <c r="M38" s="134">
        <v>7472.9276120999994</v>
      </c>
      <c r="N38" s="134">
        <v>7242.7195637300001</v>
      </c>
      <c r="O38" s="134">
        <v>7130.3884944399997</v>
      </c>
      <c r="P38" s="134">
        <v>7059.4430755499998</v>
      </c>
      <c r="Q38" s="43"/>
      <c r="R38" s="43"/>
      <c r="S38" s="43"/>
      <c r="T38" s="43"/>
      <c r="U38" s="43"/>
      <c r="V38" s="43"/>
      <c r="W38" s="43"/>
      <c r="X38" s="43"/>
      <c r="Y38" s="43"/>
      <c r="Z38" s="43"/>
    </row>
    <row r="39" spans="2:39" ht="15" customHeight="1">
      <c r="B39" s="43"/>
      <c r="C39" s="154" t="s">
        <v>124</v>
      </c>
      <c r="D39" s="154"/>
      <c r="E39" s="154"/>
      <c r="F39" s="154"/>
      <c r="G39" s="154"/>
      <c r="H39" s="154"/>
      <c r="I39" s="154"/>
      <c r="J39" s="154"/>
      <c r="K39" s="154"/>
      <c r="L39" s="154"/>
      <c r="M39" s="154"/>
      <c r="N39" s="154"/>
      <c r="O39" s="154"/>
      <c r="P39" s="154"/>
      <c r="Q39" s="154"/>
      <c r="R39" s="154"/>
      <c r="S39" s="154"/>
      <c r="T39" s="154"/>
      <c r="U39" s="134"/>
      <c r="V39" s="43"/>
      <c r="W39" s="43"/>
      <c r="X39" s="43"/>
      <c r="Y39" s="43"/>
      <c r="Z39" s="43"/>
    </row>
    <row r="40" spans="2:39" ht="15" customHeight="1">
      <c r="B40" s="43"/>
      <c r="C40" s="15" t="s">
        <v>125</v>
      </c>
      <c r="D40" s="155"/>
      <c r="E40" s="155"/>
      <c r="F40" s="155"/>
      <c r="G40" s="155"/>
      <c r="H40" s="155"/>
      <c r="I40" s="155"/>
      <c r="J40" s="155"/>
      <c r="K40" s="155"/>
      <c r="L40" s="155"/>
      <c r="M40" s="155"/>
      <c r="N40" s="155"/>
      <c r="O40" s="155"/>
      <c r="P40" s="155"/>
      <c r="Q40" s="155"/>
      <c r="R40" s="155"/>
      <c r="S40" s="155"/>
      <c r="T40" s="155"/>
      <c r="U40" s="134"/>
      <c r="V40" s="43"/>
      <c r="W40" s="43"/>
      <c r="X40" s="43"/>
      <c r="Y40" s="43"/>
      <c r="Z40" s="43"/>
    </row>
    <row r="41" spans="2:39" ht="15" customHeight="1">
      <c r="B41" s="43"/>
      <c r="C41" s="15" t="s">
        <v>126</v>
      </c>
      <c r="D41" s="15"/>
      <c r="E41" s="15"/>
      <c r="F41" s="15"/>
      <c r="G41" s="15"/>
      <c r="H41" s="15"/>
      <c r="I41" s="15"/>
      <c r="J41" s="15"/>
      <c r="K41" s="15"/>
      <c r="L41" s="15"/>
      <c r="M41" s="15"/>
      <c r="N41" s="15"/>
      <c r="O41" s="15"/>
      <c r="P41" s="15"/>
      <c r="Q41" s="15"/>
      <c r="R41" s="15"/>
      <c r="S41" s="15"/>
      <c r="T41" s="15"/>
      <c r="U41" s="43"/>
      <c r="V41" s="43"/>
      <c r="W41" s="43"/>
      <c r="X41" s="43"/>
      <c r="Y41" s="43"/>
      <c r="Z41" s="43"/>
    </row>
    <row r="42" spans="2:39" ht="15" customHeight="1">
      <c r="B42" s="43"/>
      <c r="C42" s="15" t="s">
        <v>127</v>
      </c>
      <c r="D42" s="15"/>
      <c r="E42" s="15"/>
      <c r="F42" s="15"/>
      <c r="G42" s="15"/>
      <c r="H42" s="15"/>
      <c r="I42" s="54"/>
      <c r="J42" s="15"/>
      <c r="K42" s="15"/>
      <c r="L42" s="15"/>
      <c r="M42" s="15"/>
      <c r="N42" s="15"/>
      <c r="O42" s="15"/>
      <c r="P42" s="15"/>
      <c r="Q42" s="15"/>
      <c r="R42" s="15"/>
      <c r="S42" s="15"/>
      <c r="T42" s="15"/>
      <c r="U42" s="43"/>
      <c r="V42" s="43"/>
      <c r="W42" s="43"/>
      <c r="X42" s="43"/>
      <c r="Y42" s="43"/>
      <c r="Z42" s="43"/>
    </row>
    <row r="43" spans="2:39">
      <c r="AE43" s="27"/>
      <c r="AG43" s="24"/>
      <c r="AH43" s="24"/>
      <c r="AI43" s="24"/>
      <c r="AJ43" s="24"/>
      <c r="AK43" s="24"/>
      <c r="AL43" s="24"/>
      <c r="AM43" s="24"/>
    </row>
    <row r="44" spans="2:39">
      <c r="AE44" s="27"/>
      <c r="AG44" s="24"/>
      <c r="AH44" s="24"/>
      <c r="AI44" s="24"/>
      <c r="AJ44" s="24"/>
      <c r="AK44" s="24"/>
      <c r="AL44" s="24"/>
      <c r="AM44" s="24"/>
    </row>
    <row r="45" spans="2:39">
      <c r="C45" s="3" t="s">
        <v>65</v>
      </c>
      <c r="D45" s="1"/>
      <c r="E45" s="1"/>
      <c r="F45" s="1"/>
      <c r="G45" s="1"/>
      <c r="H45" s="1"/>
      <c r="I45" s="1"/>
      <c r="J45" s="1"/>
      <c r="K45" s="1"/>
      <c r="AE45" s="27"/>
      <c r="AG45" s="24"/>
      <c r="AH45" s="24"/>
      <c r="AI45" s="24"/>
      <c r="AJ45" s="24"/>
      <c r="AK45" s="24"/>
      <c r="AL45" s="24"/>
      <c r="AM45" s="24"/>
    </row>
    <row r="46" spans="2:39">
      <c r="C46" s="20" t="s">
        <v>0</v>
      </c>
      <c r="D46" s="1"/>
      <c r="E46" s="1"/>
      <c r="F46" s="1"/>
      <c r="G46" s="1"/>
      <c r="H46" s="1"/>
      <c r="I46" s="1"/>
      <c r="J46" s="30"/>
      <c r="K46" s="1"/>
      <c r="AE46" s="27"/>
      <c r="AG46" s="24"/>
      <c r="AH46" s="26" t="s">
        <v>10</v>
      </c>
      <c r="AI46" s="24"/>
      <c r="AJ46" s="24"/>
      <c r="AK46" s="24"/>
      <c r="AL46" s="24"/>
      <c r="AM46" s="24"/>
    </row>
    <row r="47" spans="2:39">
      <c r="C47" s="1"/>
      <c r="D47" s="1"/>
      <c r="E47" s="1"/>
      <c r="F47" s="1"/>
      <c r="G47" s="1"/>
      <c r="H47" s="1"/>
      <c r="I47" s="1"/>
      <c r="J47" s="30"/>
      <c r="K47" s="30"/>
      <c r="AE47" s="27"/>
      <c r="AG47" s="24"/>
      <c r="AH47" s="24" t="s">
        <v>9</v>
      </c>
      <c r="AI47" s="24" t="s">
        <v>8</v>
      </c>
      <c r="AJ47" s="24" t="s">
        <v>7</v>
      </c>
      <c r="AK47" s="24"/>
      <c r="AL47" s="24"/>
      <c r="AM47" s="24"/>
    </row>
    <row r="48" spans="2:39">
      <c r="C48" s="1"/>
      <c r="D48" s="1"/>
      <c r="E48" s="1"/>
      <c r="F48" s="1"/>
      <c r="G48" s="1"/>
      <c r="H48" s="1"/>
      <c r="I48" s="1"/>
      <c r="J48" s="30"/>
      <c r="K48" s="30"/>
      <c r="AG48" s="24"/>
      <c r="AH48" s="28"/>
      <c r="AI48" s="28"/>
      <c r="AJ48" s="24"/>
      <c r="AK48" s="24"/>
      <c r="AL48" s="24"/>
      <c r="AM48" s="24"/>
    </row>
    <row r="49" spans="3:39">
      <c r="C49" s="1"/>
      <c r="D49" s="1"/>
      <c r="E49" s="1"/>
      <c r="F49" s="1"/>
      <c r="G49" s="1"/>
      <c r="H49" s="1"/>
      <c r="I49" s="1"/>
      <c r="J49" s="30"/>
      <c r="K49" s="30"/>
      <c r="AG49" s="24"/>
      <c r="AH49" s="28">
        <v>3867.2887077099995</v>
      </c>
      <c r="AI49" s="28">
        <v>0</v>
      </c>
      <c r="AJ49" s="28">
        <v>3867.2887077099995</v>
      </c>
      <c r="AK49" s="24" t="s">
        <v>6</v>
      </c>
      <c r="AL49" s="24"/>
      <c r="AM49" s="24"/>
    </row>
    <row r="50" spans="3:39">
      <c r="C50" s="1"/>
      <c r="D50" s="1"/>
      <c r="E50" s="1"/>
      <c r="F50" s="1"/>
      <c r="G50" s="1"/>
      <c r="H50" s="1"/>
      <c r="I50" s="1"/>
      <c r="J50" s="30"/>
      <c r="K50" s="30"/>
      <c r="AG50" s="24"/>
      <c r="AH50" s="28">
        <v>3867.2887077099995</v>
      </c>
      <c r="AI50" s="28">
        <v>0</v>
      </c>
      <c r="AJ50" s="28">
        <v>0</v>
      </c>
      <c r="AK50" s="24" t="s">
        <v>5</v>
      </c>
      <c r="AL50" s="24"/>
      <c r="AM50" s="24"/>
    </row>
    <row r="51" spans="3:39">
      <c r="C51" s="1"/>
      <c r="D51" s="1"/>
      <c r="E51" s="1"/>
      <c r="F51" s="1"/>
      <c r="G51" s="1"/>
      <c r="H51" s="1"/>
      <c r="I51" s="1"/>
      <c r="J51" s="30"/>
      <c r="K51" s="30"/>
      <c r="AG51" s="24"/>
      <c r="AH51" s="28">
        <v>3867.2887077099995</v>
      </c>
      <c r="AI51" s="28">
        <v>347.73471604399998</v>
      </c>
      <c r="AJ51" s="28">
        <v>347.73471604399998</v>
      </c>
      <c r="AK51" s="24" t="s">
        <v>4</v>
      </c>
      <c r="AL51" s="24"/>
      <c r="AM51" s="24"/>
    </row>
    <row r="52" spans="3:39">
      <c r="C52" s="1"/>
      <c r="D52" s="1"/>
      <c r="E52" s="1"/>
      <c r="F52" s="1"/>
      <c r="G52" s="1"/>
      <c r="H52" s="1"/>
      <c r="I52" s="1"/>
      <c r="J52" s="30"/>
      <c r="K52" s="30"/>
      <c r="AG52" s="24"/>
      <c r="AH52" s="28">
        <v>4215.0234237539999</v>
      </c>
      <c r="AI52" s="28">
        <v>251.39094305600065</v>
      </c>
      <c r="AJ52" s="28">
        <v>251.39094305600065</v>
      </c>
      <c r="AK52" s="24" t="s">
        <v>3</v>
      </c>
      <c r="AL52" s="24"/>
      <c r="AM52" s="24"/>
    </row>
    <row r="53" spans="3:39">
      <c r="C53" s="1"/>
      <c r="D53" s="1"/>
      <c r="E53" s="1"/>
      <c r="F53" s="1"/>
      <c r="G53" s="1"/>
      <c r="H53" s="1"/>
      <c r="I53" s="1"/>
      <c r="J53" s="30"/>
      <c r="K53" s="30"/>
      <c r="AG53" s="24"/>
      <c r="AH53" s="28">
        <v>4464.6957825500003</v>
      </c>
      <c r="AI53" s="28">
        <v>1.7185842599999999</v>
      </c>
      <c r="AJ53" s="28">
        <v>-1.7185842599999999</v>
      </c>
      <c r="AK53" s="24" t="s">
        <v>2</v>
      </c>
      <c r="AL53" s="24"/>
      <c r="AM53" s="24"/>
    </row>
    <row r="54" spans="3:39">
      <c r="C54" s="1"/>
      <c r="D54" s="1"/>
      <c r="E54" s="1"/>
      <c r="F54" s="1"/>
      <c r="G54" s="1"/>
      <c r="H54" s="1"/>
      <c r="I54" s="1"/>
      <c r="J54" s="1"/>
      <c r="K54" s="1"/>
      <c r="AG54" s="24"/>
      <c r="AH54" s="28">
        <v>4464.6957825500003</v>
      </c>
      <c r="AI54" s="28"/>
      <c r="AJ54" s="28">
        <v>4464.6957825500003</v>
      </c>
      <c r="AK54" s="24" t="s">
        <v>1</v>
      </c>
      <c r="AL54" s="24"/>
      <c r="AM54" s="24"/>
    </row>
    <row r="55" spans="3:39">
      <c r="C55" s="1"/>
      <c r="D55" s="1"/>
      <c r="E55" s="1"/>
      <c r="F55" s="1"/>
      <c r="G55" s="1"/>
      <c r="H55" s="1"/>
      <c r="I55" s="1"/>
      <c r="J55" s="1"/>
      <c r="K55" s="1"/>
      <c r="AG55" s="24"/>
      <c r="AH55" s="24"/>
      <c r="AI55" s="24"/>
      <c r="AJ55" s="24"/>
      <c r="AK55" s="24"/>
      <c r="AL55" s="24"/>
      <c r="AM55" s="24"/>
    </row>
    <row r="56" spans="3:39">
      <c r="C56" s="1"/>
      <c r="D56" s="1"/>
      <c r="E56" s="1"/>
      <c r="F56" s="1"/>
      <c r="G56" s="1"/>
      <c r="H56" s="1"/>
      <c r="I56" s="1"/>
      <c r="J56" s="1"/>
      <c r="K56" s="1"/>
      <c r="AG56" s="24"/>
      <c r="AH56" s="24"/>
      <c r="AI56" s="24"/>
      <c r="AJ56" s="24"/>
      <c r="AK56" s="24"/>
      <c r="AL56" s="24"/>
      <c r="AM56" s="24"/>
    </row>
    <row r="57" spans="3:39">
      <c r="C57" s="1"/>
      <c r="D57" s="1"/>
      <c r="E57" s="1"/>
      <c r="F57" s="1"/>
      <c r="G57" s="1"/>
      <c r="H57" s="1"/>
      <c r="I57" s="1"/>
      <c r="J57" s="1"/>
      <c r="K57" s="1"/>
    </row>
    <row r="58" spans="3:39">
      <c r="C58" s="1"/>
      <c r="D58" s="1"/>
      <c r="E58" s="1"/>
      <c r="F58" s="1"/>
      <c r="G58" s="1"/>
      <c r="H58" s="1"/>
      <c r="I58" s="1"/>
      <c r="J58" s="1"/>
      <c r="K58" s="1"/>
    </row>
    <row r="59" spans="3:39">
      <c r="C59" s="1"/>
      <c r="D59" s="1"/>
      <c r="E59" s="1"/>
      <c r="F59" s="1"/>
      <c r="G59" s="1"/>
      <c r="H59" s="1"/>
      <c r="I59" s="1"/>
      <c r="J59" s="1"/>
      <c r="K59" s="1"/>
    </row>
    <row r="60" spans="3:39">
      <c r="C60" s="1"/>
      <c r="D60" s="1"/>
      <c r="E60" s="1"/>
      <c r="F60" s="1"/>
      <c r="G60" s="1"/>
      <c r="H60" s="1"/>
      <c r="I60" s="1"/>
      <c r="J60" s="1"/>
      <c r="K60" s="1"/>
    </row>
    <row r="61" spans="3:39">
      <c r="C61" s="1"/>
      <c r="D61" s="1"/>
      <c r="E61" s="1"/>
      <c r="F61" s="1"/>
      <c r="G61" s="1"/>
      <c r="H61" s="1"/>
      <c r="I61" s="1"/>
      <c r="J61" s="1"/>
      <c r="K61" s="1"/>
    </row>
    <row r="62" spans="3:39">
      <c r="C62" s="3" t="s">
        <v>66</v>
      </c>
      <c r="D62" s="20"/>
      <c r="E62" s="20"/>
      <c r="F62" s="20"/>
      <c r="G62" s="20"/>
      <c r="H62" s="31"/>
      <c r="I62" s="20"/>
      <c r="J62" s="32"/>
      <c r="K62" s="25"/>
      <c r="L62" s="25"/>
      <c r="M62" s="25"/>
      <c r="N62" s="25"/>
      <c r="O62" s="25"/>
      <c r="P62" s="25"/>
      <c r="Q62" s="25"/>
      <c r="R62" s="25"/>
      <c r="S62" s="25"/>
      <c r="T62" s="25"/>
      <c r="U62" s="25"/>
      <c r="V62" s="25"/>
      <c r="W62" s="25"/>
      <c r="X62" s="25"/>
      <c r="Y62" s="25"/>
      <c r="Z62" s="25"/>
      <c r="AA62" s="25"/>
      <c r="AB62" s="25"/>
      <c r="AC62" s="25"/>
      <c r="AD62" s="25"/>
    </row>
    <row r="63" spans="3:39">
      <c r="C63" s="20" t="s">
        <v>0</v>
      </c>
      <c r="D63" s="33"/>
      <c r="E63" s="33"/>
      <c r="F63" s="33"/>
      <c r="G63" s="33"/>
      <c r="H63" s="20"/>
      <c r="I63" s="20"/>
      <c r="J63" s="20"/>
      <c r="K63" s="25"/>
      <c r="L63" s="25"/>
      <c r="M63" s="25"/>
      <c r="N63" s="25"/>
      <c r="O63" s="25"/>
      <c r="P63" s="25"/>
      <c r="Q63" s="25"/>
      <c r="R63" s="25"/>
      <c r="S63" s="25"/>
      <c r="T63" s="25"/>
      <c r="U63" s="25"/>
      <c r="V63" s="25"/>
      <c r="W63" s="25"/>
      <c r="X63" s="25"/>
      <c r="Y63" s="25"/>
      <c r="Z63" s="25"/>
      <c r="AA63" s="25"/>
      <c r="AB63" s="25"/>
      <c r="AC63" s="25"/>
      <c r="AD63" s="25"/>
    </row>
    <row r="64" spans="3:39">
      <c r="C64" s="20"/>
      <c r="D64" s="20"/>
      <c r="E64" s="20"/>
      <c r="F64" s="20"/>
      <c r="G64" s="20"/>
      <c r="H64" s="20"/>
      <c r="I64" s="20"/>
      <c r="J64" s="20"/>
      <c r="K64" s="25"/>
      <c r="L64" s="25"/>
      <c r="M64" s="25"/>
      <c r="N64" s="25"/>
      <c r="O64" s="25"/>
      <c r="P64" s="25"/>
      <c r="Q64" s="25"/>
      <c r="R64" s="25"/>
      <c r="S64" s="25"/>
      <c r="T64" s="25"/>
      <c r="U64" s="25"/>
      <c r="V64" s="25"/>
      <c r="W64" s="25"/>
      <c r="X64" s="25"/>
      <c r="Y64" s="25"/>
      <c r="Z64" s="25"/>
      <c r="AA64" s="25"/>
      <c r="AB64" s="25"/>
      <c r="AC64" s="25"/>
      <c r="AD64" s="25"/>
    </row>
    <row r="65" spans="3:30">
      <c r="C65" s="20"/>
      <c r="D65" s="20"/>
      <c r="E65" s="20"/>
      <c r="F65" s="20"/>
      <c r="G65" s="20"/>
      <c r="H65" s="20"/>
      <c r="I65" s="20"/>
      <c r="J65" s="20"/>
      <c r="K65" s="25"/>
      <c r="L65" s="25"/>
      <c r="M65" s="25"/>
      <c r="N65" s="25"/>
      <c r="O65" s="25"/>
      <c r="P65" s="25"/>
      <c r="Q65" s="25"/>
      <c r="R65" s="25"/>
      <c r="S65" s="25"/>
      <c r="T65" s="25"/>
      <c r="U65" s="25"/>
      <c r="V65" s="25"/>
      <c r="W65" s="25"/>
      <c r="X65" s="25"/>
      <c r="Y65" s="25"/>
      <c r="Z65" s="25"/>
      <c r="AA65" s="25"/>
      <c r="AB65" s="25"/>
      <c r="AC65" s="25"/>
      <c r="AD65" s="25"/>
    </row>
    <row r="66" spans="3:30">
      <c r="C66" s="20"/>
      <c r="D66" s="20"/>
      <c r="E66" s="20"/>
      <c r="F66" s="20"/>
      <c r="G66" s="20"/>
      <c r="H66" s="20"/>
      <c r="I66" s="20"/>
      <c r="J66" s="20"/>
      <c r="K66" s="25"/>
      <c r="L66" s="25"/>
      <c r="M66" s="25"/>
      <c r="N66" s="25"/>
      <c r="O66" s="25"/>
      <c r="P66" s="25"/>
      <c r="Q66" s="25"/>
      <c r="R66" s="25"/>
      <c r="S66" s="25"/>
      <c r="T66" s="25"/>
      <c r="U66" s="25"/>
      <c r="V66" s="25"/>
      <c r="W66" s="25"/>
      <c r="X66" s="25"/>
      <c r="Y66" s="25"/>
      <c r="Z66" s="25"/>
      <c r="AA66" s="25"/>
      <c r="AB66" s="25"/>
      <c r="AC66" s="25"/>
      <c r="AD66" s="25"/>
    </row>
    <row r="67" spans="3:30">
      <c r="C67" s="20"/>
      <c r="D67" s="20"/>
      <c r="E67" s="20"/>
      <c r="F67" s="20"/>
      <c r="G67" s="20"/>
      <c r="H67" s="20"/>
      <c r="I67" s="20"/>
      <c r="J67" s="20"/>
      <c r="K67" s="25"/>
      <c r="L67" s="25"/>
      <c r="M67" s="25"/>
      <c r="N67" s="25"/>
      <c r="O67" s="25"/>
      <c r="P67" s="25"/>
      <c r="Q67" s="25"/>
      <c r="R67" s="25"/>
      <c r="S67" s="25"/>
      <c r="T67" s="25"/>
      <c r="U67" s="25"/>
      <c r="V67" s="25"/>
      <c r="W67" s="25"/>
      <c r="X67" s="25"/>
      <c r="Y67" s="25"/>
      <c r="Z67" s="25"/>
      <c r="AA67" s="25"/>
      <c r="AB67" s="25"/>
      <c r="AC67" s="25"/>
      <c r="AD67" s="25"/>
    </row>
    <row r="68" spans="3:30">
      <c r="C68" s="20"/>
      <c r="D68" s="20"/>
      <c r="E68" s="20"/>
      <c r="F68" s="20"/>
      <c r="G68" s="20"/>
      <c r="H68" s="20"/>
      <c r="I68" s="20"/>
      <c r="J68" s="20"/>
      <c r="K68" s="25"/>
      <c r="L68" s="25"/>
      <c r="M68" s="25"/>
      <c r="N68" s="25"/>
      <c r="O68" s="25"/>
      <c r="P68" s="25"/>
      <c r="Q68" s="25"/>
      <c r="R68" s="25"/>
      <c r="S68" s="25"/>
      <c r="T68" s="25"/>
      <c r="U68" s="25"/>
      <c r="V68" s="25"/>
      <c r="W68" s="25"/>
      <c r="X68" s="25"/>
      <c r="Y68" s="25"/>
      <c r="Z68" s="25"/>
      <c r="AA68" s="25"/>
      <c r="AB68" s="25"/>
      <c r="AC68" s="25"/>
      <c r="AD68" s="25"/>
    </row>
    <row r="69" spans="3:30">
      <c r="C69" s="20"/>
      <c r="D69" s="20"/>
      <c r="E69" s="20"/>
      <c r="F69" s="20"/>
      <c r="G69" s="20"/>
      <c r="H69" s="20"/>
      <c r="I69" s="20"/>
      <c r="J69" s="20"/>
      <c r="K69" s="25"/>
      <c r="L69" s="25"/>
      <c r="M69" s="25"/>
      <c r="N69" s="25"/>
      <c r="O69" s="25"/>
      <c r="P69" s="25"/>
      <c r="Q69" s="25"/>
      <c r="R69" s="25"/>
      <c r="S69" s="25"/>
      <c r="T69" s="25"/>
      <c r="U69" s="25"/>
      <c r="V69" s="25"/>
      <c r="W69" s="25"/>
      <c r="X69" s="25"/>
      <c r="Y69" s="25"/>
      <c r="Z69" s="25"/>
      <c r="AA69" s="25"/>
      <c r="AB69" s="25"/>
      <c r="AC69" s="25"/>
      <c r="AD69" s="25"/>
    </row>
    <row r="70" spans="3:30">
      <c r="C70" s="20"/>
      <c r="D70" s="20"/>
      <c r="E70" s="20"/>
      <c r="F70" s="20"/>
      <c r="G70" s="20"/>
      <c r="H70" s="20"/>
      <c r="I70" s="20"/>
      <c r="J70" s="20"/>
      <c r="K70" s="25"/>
      <c r="L70" s="25"/>
      <c r="M70" s="25"/>
      <c r="N70" s="25"/>
      <c r="O70" s="25"/>
      <c r="P70" s="25"/>
      <c r="Q70" s="25"/>
      <c r="R70" s="25"/>
      <c r="S70" s="25"/>
      <c r="T70" s="25"/>
      <c r="U70" s="25"/>
      <c r="V70" s="25"/>
      <c r="W70" s="25"/>
      <c r="X70" s="25"/>
      <c r="Y70" s="25"/>
      <c r="Z70" s="25"/>
      <c r="AA70" s="25"/>
      <c r="AB70" s="25"/>
      <c r="AC70" s="25"/>
      <c r="AD70" s="25"/>
    </row>
    <row r="71" spans="3:30">
      <c r="C71" s="20"/>
      <c r="D71" s="20"/>
      <c r="E71" s="20"/>
      <c r="F71" s="20"/>
      <c r="G71" s="20"/>
      <c r="H71" s="20"/>
      <c r="I71" s="20"/>
      <c r="J71" s="20"/>
      <c r="K71" s="25"/>
      <c r="L71" s="25"/>
      <c r="M71" s="25"/>
      <c r="N71" s="25"/>
      <c r="O71" s="25"/>
      <c r="P71" s="25"/>
      <c r="Q71" s="25"/>
      <c r="R71" s="25"/>
      <c r="S71" s="25"/>
      <c r="T71" s="25"/>
      <c r="U71" s="25"/>
      <c r="V71" s="25"/>
      <c r="W71" s="25"/>
      <c r="X71" s="25"/>
      <c r="Y71" s="25"/>
      <c r="Z71" s="25"/>
      <c r="AA71" s="25"/>
      <c r="AB71" s="25"/>
      <c r="AC71" s="25"/>
      <c r="AD71" s="25"/>
    </row>
    <row r="72" spans="3:30">
      <c r="C72" s="20"/>
      <c r="D72" s="20"/>
      <c r="E72" s="20"/>
      <c r="F72" s="20"/>
      <c r="G72" s="20"/>
      <c r="H72" s="20"/>
      <c r="I72" s="20"/>
      <c r="J72" s="20"/>
      <c r="K72" s="25"/>
      <c r="L72" s="25"/>
      <c r="M72" s="25"/>
      <c r="N72" s="25"/>
      <c r="O72" s="25"/>
      <c r="P72" s="25"/>
      <c r="Q72" s="25"/>
      <c r="R72" s="25"/>
      <c r="S72" s="25"/>
      <c r="T72" s="25"/>
      <c r="U72" s="25"/>
      <c r="V72" s="25"/>
      <c r="W72" s="25"/>
      <c r="X72" s="25"/>
      <c r="Y72" s="25"/>
      <c r="Z72" s="25"/>
      <c r="AA72" s="25"/>
      <c r="AB72" s="25"/>
      <c r="AC72" s="25"/>
      <c r="AD72" s="25"/>
    </row>
    <row r="73" spans="3:30">
      <c r="C73" s="20"/>
      <c r="D73" s="20"/>
      <c r="E73" s="20"/>
      <c r="F73" s="20"/>
      <c r="G73" s="20"/>
      <c r="H73" s="20"/>
      <c r="I73" s="20"/>
      <c r="J73" s="20"/>
      <c r="K73" s="25"/>
      <c r="L73" s="25"/>
      <c r="M73" s="25"/>
      <c r="N73" s="25"/>
      <c r="O73" s="25"/>
      <c r="P73" s="25"/>
      <c r="Q73" s="25"/>
      <c r="R73" s="25"/>
      <c r="S73" s="25"/>
      <c r="T73" s="25"/>
      <c r="U73" s="25"/>
      <c r="V73" s="25"/>
      <c r="W73" s="25"/>
      <c r="X73" s="25"/>
      <c r="Y73" s="25"/>
      <c r="Z73" s="25"/>
      <c r="AA73" s="25"/>
      <c r="AB73" s="25"/>
      <c r="AC73" s="25"/>
      <c r="AD73" s="25"/>
    </row>
    <row r="74" spans="3:30">
      <c r="C74" s="20"/>
      <c r="D74" s="20"/>
      <c r="E74" s="20"/>
      <c r="F74" s="20"/>
      <c r="G74" s="20"/>
      <c r="H74" s="20"/>
      <c r="I74" s="20"/>
      <c r="J74" s="20"/>
      <c r="K74" s="25"/>
      <c r="L74" s="25"/>
      <c r="M74" s="25"/>
      <c r="N74" s="25"/>
      <c r="O74" s="25"/>
      <c r="P74" s="25"/>
      <c r="Q74" s="25"/>
      <c r="R74" s="25"/>
      <c r="S74" s="25"/>
      <c r="T74" s="25"/>
      <c r="U74" s="25"/>
      <c r="V74" s="25"/>
      <c r="W74" s="25"/>
      <c r="X74" s="25"/>
      <c r="Y74" s="25"/>
      <c r="Z74" s="25"/>
      <c r="AA74" s="25"/>
      <c r="AB74" s="25"/>
      <c r="AC74" s="25"/>
      <c r="AD74" s="25"/>
    </row>
    <row r="75" spans="3:30">
      <c r="C75" s="20"/>
      <c r="D75" s="20"/>
      <c r="E75" s="20"/>
      <c r="F75" s="20"/>
      <c r="G75" s="20"/>
      <c r="H75" s="20"/>
      <c r="I75" s="20"/>
      <c r="J75" s="20"/>
      <c r="K75" s="25"/>
      <c r="L75" s="25"/>
      <c r="M75" s="25"/>
      <c r="N75" s="25"/>
      <c r="O75" s="25"/>
      <c r="P75" s="25"/>
      <c r="Q75" s="25"/>
      <c r="R75" s="25"/>
      <c r="S75" s="25"/>
      <c r="T75" s="25"/>
      <c r="U75" s="25"/>
      <c r="V75" s="25"/>
      <c r="W75" s="25"/>
      <c r="X75" s="25"/>
      <c r="Y75" s="25"/>
      <c r="Z75" s="25"/>
      <c r="AA75" s="25"/>
      <c r="AB75" s="25"/>
      <c r="AC75" s="25"/>
      <c r="AD75" s="25"/>
    </row>
    <row r="76" spans="3:30">
      <c r="C76" s="20"/>
      <c r="D76" s="20"/>
      <c r="E76" s="20"/>
      <c r="F76" s="20"/>
      <c r="G76" s="20"/>
      <c r="H76" s="20"/>
      <c r="I76" s="20"/>
      <c r="J76" s="20"/>
      <c r="K76" s="25"/>
      <c r="L76" s="25"/>
      <c r="M76" s="25"/>
      <c r="N76" s="25"/>
      <c r="O76" s="25"/>
      <c r="P76" s="25"/>
      <c r="Q76" s="25"/>
      <c r="R76" s="25"/>
      <c r="S76" s="25"/>
      <c r="T76" s="25"/>
      <c r="U76" s="25"/>
      <c r="V76" s="25"/>
      <c r="W76" s="25"/>
      <c r="X76" s="25"/>
      <c r="Y76" s="25"/>
      <c r="Z76" s="25"/>
      <c r="AA76" s="25"/>
      <c r="AB76" s="25"/>
      <c r="AC76" s="25"/>
      <c r="AD76" s="25"/>
    </row>
    <row r="77" spans="3:30">
      <c r="C77" s="20"/>
      <c r="D77" s="20"/>
      <c r="E77" s="20"/>
      <c r="F77" s="20"/>
      <c r="G77" s="20"/>
      <c r="H77" s="20"/>
      <c r="I77" s="20"/>
      <c r="J77" s="20"/>
      <c r="K77" s="25"/>
      <c r="L77" s="25"/>
      <c r="M77" s="25"/>
      <c r="N77" s="25"/>
      <c r="O77" s="25"/>
      <c r="P77" s="25"/>
      <c r="Q77" s="25"/>
      <c r="R77" s="25"/>
      <c r="S77" s="25"/>
      <c r="T77" s="25"/>
      <c r="U77" s="25"/>
      <c r="V77" s="25"/>
      <c r="W77" s="25"/>
      <c r="X77" s="25"/>
      <c r="Y77" s="25"/>
      <c r="Z77" s="25"/>
      <c r="AA77" s="25"/>
      <c r="AB77" s="25"/>
      <c r="AC77" s="25"/>
      <c r="AD77" s="25"/>
    </row>
    <row r="78" spans="3:30">
      <c r="C78" s="20"/>
      <c r="D78" s="20"/>
      <c r="E78" s="20"/>
      <c r="F78" s="20"/>
      <c r="G78" s="20"/>
      <c r="H78" s="20"/>
      <c r="I78" s="20"/>
      <c r="J78" s="20"/>
      <c r="K78" s="25"/>
      <c r="L78" s="25"/>
      <c r="M78" s="25"/>
      <c r="N78" s="25"/>
      <c r="O78" s="25"/>
      <c r="P78" s="25"/>
      <c r="Q78" s="25"/>
      <c r="R78" s="25"/>
      <c r="S78" s="25"/>
      <c r="T78" s="25"/>
      <c r="U78" s="25"/>
      <c r="V78" s="25"/>
      <c r="W78" s="25"/>
      <c r="X78" s="25"/>
      <c r="Y78" s="25"/>
      <c r="Z78" s="25"/>
      <c r="AA78" s="25"/>
      <c r="AB78" s="25"/>
      <c r="AC78" s="25"/>
      <c r="AD78" s="25"/>
    </row>
    <row r="79" spans="3:30">
      <c r="C79" s="20"/>
      <c r="D79" s="20"/>
      <c r="E79" s="20"/>
      <c r="F79" s="20"/>
      <c r="G79" s="20"/>
      <c r="H79" s="20"/>
      <c r="I79" s="20"/>
      <c r="J79" s="20"/>
      <c r="K79" s="25"/>
      <c r="L79" s="25"/>
      <c r="M79" s="25"/>
      <c r="N79" s="25"/>
      <c r="O79" s="25"/>
      <c r="P79" s="25"/>
      <c r="Q79" s="25"/>
      <c r="R79" s="25"/>
      <c r="S79" s="25"/>
      <c r="T79" s="25"/>
      <c r="U79" s="25"/>
      <c r="V79" s="25"/>
      <c r="W79" s="25"/>
      <c r="X79" s="25"/>
      <c r="Y79" s="25"/>
      <c r="Z79" s="25"/>
      <c r="AA79" s="25"/>
      <c r="AB79" s="25"/>
      <c r="AC79" s="25"/>
      <c r="AD79" s="25"/>
    </row>
    <row r="80" spans="3:30">
      <c r="C80" s="25"/>
      <c r="D80" s="25"/>
      <c r="E80" s="25"/>
      <c r="F80" s="25"/>
      <c r="G80" s="25"/>
      <c r="H80" s="25"/>
      <c r="I80" s="25"/>
      <c r="J80" s="25"/>
      <c r="L80" s="25"/>
      <c r="M80" s="25"/>
      <c r="N80" s="25"/>
      <c r="O80" s="25"/>
      <c r="P80" s="25"/>
      <c r="Q80" s="25"/>
      <c r="R80" s="25"/>
      <c r="S80" s="25"/>
      <c r="T80" s="25"/>
      <c r="U80" s="25"/>
      <c r="V80" s="25"/>
      <c r="W80" s="25"/>
      <c r="X80" s="25"/>
      <c r="Y80" s="25"/>
      <c r="Z80" s="25"/>
      <c r="AA80" s="25"/>
      <c r="AB80" s="25"/>
      <c r="AC80" s="25"/>
      <c r="AD80" s="25"/>
    </row>
    <row r="81" spans="3:30">
      <c r="C81" s="25"/>
      <c r="D81" s="25"/>
      <c r="E81" s="25"/>
      <c r="F81" s="25"/>
      <c r="G81" s="25"/>
      <c r="H81" s="25"/>
      <c r="I81" s="25"/>
      <c r="J81" s="25"/>
      <c r="L81" s="25"/>
      <c r="M81" s="25"/>
      <c r="N81" s="25"/>
      <c r="O81" s="25"/>
      <c r="P81" s="25"/>
      <c r="Q81" s="25"/>
      <c r="R81" s="25"/>
      <c r="S81" s="25"/>
      <c r="T81" s="25"/>
      <c r="U81" s="25"/>
      <c r="V81" s="25"/>
      <c r="W81" s="25"/>
      <c r="X81" s="25"/>
      <c r="Y81" s="25"/>
      <c r="Z81" s="25"/>
      <c r="AA81" s="25"/>
      <c r="AB81" s="25"/>
      <c r="AC81" s="25"/>
      <c r="AD81" s="25"/>
    </row>
    <row r="82" spans="3:30">
      <c r="C82" s="25"/>
      <c r="D82" s="25"/>
      <c r="E82" s="25"/>
      <c r="F82" s="25"/>
      <c r="G82" s="25"/>
      <c r="H82" s="25"/>
      <c r="I82" s="25"/>
      <c r="J82" s="25"/>
      <c r="L82" s="25"/>
      <c r="M82" s="25"/>
      <c r="N82" s="25"/>
      <c r="O82" s="25"/>
      <c r="P82" s="25"/>
      <c r="Q82" s="25"/>
      <c r="R82" s="25"/>
      <c r="S82" s="25"/>
      <c r="T82" s="25"/>
      <c r="U82" s="25"/>
      <c r="V82" s="25"/>
      <c r="W82" s="25"/>
      <c r="X82" s="25"/>
      <c r="Y82" s="25"/>
      <c r="Z82" s="25"/>
      <c r="AA82" s="25"/>
      <c r="AB82" s="25"/>
      <c r="AC82" s="25"/>
      <c r="AD82" s="25"/>
    </row>
    <row r="83" spans="3:30">
      <c r="C83" s="25"/>
      <c r="D83" s="25"/>
      <c r="E83" s="25"/>
      <c r="F83" s="25"/>
      <c r="G83" s="25"/>
      <c r="H83" s="25"/>
      <c r="I83" s="25"/>
      <c r="J83" s="25"/>
      <c r="L83" s="25"/>
      <c r="M83" s="25"/>
      <c r="N83" s="25"/>
      <c r="O83" s="25"/>
      <c r="P83" s="25"/>
      <c r="Q83" s="25"/>
      <c r="R83" s="25"/>
      <c r="S83" s="25"/>
      <c r="T83" s="25"/>
      <c r="U83" s="25"/>
      <c r="V83" s="25"/>
      <c r="W83" s="25"/>
      <c r="X83" s="25"/>
      <c r="Y83" s="25"/>
      <c r="Z83" s="25"/>
      <c r="AA83" s="25"/>
      <c r="AB83" s="25"/>
      <c r="AC83" s="25"/>
      <c r="AD83" s="25"/>
    </row>
  </sheetData>
  <mergeCells count="40">
    <mergeCell ref="N31:O31"/>
    <mergeCell ref="L4:L5"/>
    <mergeCell ref="H16:H17"/>
    <mergeCell ref="C26:I26"/>
    <mergeCell ref="M4:M5"/>
    <mergeCell ref="M16:M17"/>
    <mergeCell ref="C13:Q13"/>
    <mergeCell ref="N4:P4"/>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J31:J32"/>
    <mergeCell ref="C39:T39"/>
    <mergeCell ref="L16:L17"/>
    <mergeCell ref="L31:L32"/>
    <mergeCell ref="C27:L27"/>
    <mergeCell ref="G4:G5"/>
    <mergeCell ref="D4:D5"/>
    <mergeCell ref="K4:K5"/>
    <mergeCell ref="J4:J5"/>
    <mergeCell ref="C14:Z14"/>
    <mergeCell ref="H31:H32"/>
    <mergeCell ref="D31:D32"/>
    <mergeCell ref="F31:F32"/>
    <mergeCell ref="G31:G32"/>
    <mergeCell ref="Q4:Q5"/>
    <mergeCell ref="M31:M32"/>
    <mergeCell ref="N16:O16"/>
  </mergeCells>
  <conditionalFormatting sqref="C30:H30 L11 D6:D8 D10:E11 G10:H11 Q11">
    <cfRule type="cellIs" dxfId="25" priority="159" operator="lessThan">
      <formula>0</formula>
    </cfRule>
  </conditionalFormatting>
  <conditionalFormatting sqref="K11">
    <cfRule type="cellIs" dxfId="24" priority="45" operator="lessThan">
      <formula>0</formula>
    </cfRule>
  </conditionalFormatting>
  <conditionalFormatting sqref="Z7:Z8">
    <cfRule type="cellIs" dxfId="23" priority="51" operator="lessThan">
      <formula>0</formula>
    </cfRule>
  </conditionalFormatting>
  <conditionalFormatting sqref="F10:F11">
    <cfRule type="cellIs" dxfId="22" priority="50" operator="lessThan">
      <formula>0</formula>
    </cfRule>
  </conditionalFormatting>
  <conditionalFormatting sqref="Z10:Z11">
    <cfRule type="cellIs" dxfId="21" priority="49" operator="lessThan">
      <formula>0</formula>
    </cfRule>
  </conditionalFormatting>
  <conditionalFormatting sqref="I10:J11 I8:J8">
    <cfRule type="cellIs" dxfId="20" priority="46" operator="lessThan">
      <formula>0</formula>
    </cfRule>
  </conditionalFormatting>
  <conditionalFormatting sqref="B8:B9">
    <cfRule type="cellIs" dxfId="19" priority="44" operator="lessThan">
      <formula>0</formula>
    </cfRule>
  </conditionalFormatting>
  <conditionalFormatting sqref="B7">
    <cfRule type="cellIs" dxfId="18" priority="43" operator="lessThan">
      <formula>0</formula>
    </cfRule>
  </conditionalFormatting>
  <conditionalFormatting sqref="B11">
    <cfRule type="cellIs" dxfId="17" priority="42" operator="lessThan">
      <formula>0</formula>
    </cfRule>
  </conditionalFormatting>
  <conditionalFormatting sqref="B10">
    <cfRule type="cellIs" dxfId="16" priority="41" operator="lessThan">
      <formula>0</formula>
    </cfRule>
  </conditionalFormatting>
  <conditionalFormatting sqref="S11">
    <cfRule type="cellIs" dxfId="15" priority="22" operator="lessThan">
      <formula>0</formula>
    </cfRule>
  </conditionalFormatting>
  <conditionalFormatting sqref="T11">
    <cfRule type="cellIs" dxfId="14" priority="21" operator="lessThan">
      <formula>0</formula>
    </cfRule>
  </conditionalFormatting>
  <conditionalFormatting sqref="Q11">
    <cfRule type="cellIs" dxfId="13" priority="19" operator="lessThan">
      <formula>0</formula>
    </cfRule>
  </conditionalFormatting>
  <conditionalFormatting sqref="M10 O10:P10">
    <cfRule type="cellIs" dxfId="12" priority="10" operator="lessThan">
      <formula>0</formula>
    </cfRule>
  </conditionalFormatting>
  <conditionalFormatting sqref="M11 O11:P11">
    <cfRule type="cellIs" dxfId="11" priority="9" operator="lessThan">
      <formula>0</formula>
    </cfRule>
  </conditionalFormatting>
  <conditionalFormatting sqref="M11 O11:P11">
    <cfRule type="cellIs" dxfId="10" priority="8" operator="lessThan">
      <formula>0</formula>
    </cfRule>
  </conditionalFormatting>
  <conditionalFormatting sqref="M8 O8:P8">
    <cfRule type="cellIs" dxfId="9" priority="7" operator="lessThan">
      <formula>0</formula>
    </cfRule>
  </conditionalFormatting>
  <conditionalFormatting sqref="M8 O8:P8">
    <cfRule type="cellIs" dxfId="8" priority="6" operator="lessThan">
      <formula>0</formula>
    </cfRule>
  </conditionalFormatting>
  <conditionalFormatting sqref="N10">
    <cfRule type="cellIs" dxfId="7" priority="5" operator="lessThan">
      <formula>0</formula>
    </cfRule>
  </conditionalFormatting>
  <conditionalFormatting sqref="N11">
    <cfRule type="cellIs" dxfId="6" priority="4" operator="lessThan">
      <formula>0</formula>
    </cfRule>
  </conditionalFormatting>
  <conditionalFormatting sqref="N11">
    <cfRule type="cellIs" dxfId="5" priority="3" operator="lessThan">
      <formula>0</formula>
    </cfRule>
  </conditionalFormatting>
  <conditionalFormatting sqref="N8">
    <cfRule type="cellIs" dxfId="4" priority="2" operator="lessThan">
      <formula>0</formula>
    </cfRule>
  </conditionalFormatting>
  <conditionalFormatting sqref="N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66" activePane="bottomRight" state="frozen"/>
      <selection pane="topRight" activeCell="B1" sqref="B1"/>
      <selection pane="bottomLeft" activeCell="A4" sqref="A4"/>
      <selection pane="bottomRight" activeCell="G3" sqref="G3"/>
    </sheetView>
  </sheetViews>
  <sheetFormatPr baseColWidth="10" defaultColWidth="0" defaultRowHeight="15"/>
  <cols>
    <col min="1" max="1" width="11.42578125" style="1" customWidth="1"/>
    <col min="2" max="2" width="13.42578125" style="7" customWidth="1"/>
    <col min="3" max="3" width="13.5703125" style="7" customWidth="1"/>
    <col min="4" max="6" width="11.28515625" style="7" customWidth="1"/>
    <col min="7" max="7" width="11.42578125" style="37" customWidth="1"/>
    <col min="8" max="8" width="11.42578125" style="1" customWidth="1"/>
    <col min="9" max="16384" width="11.42578125" style="1" hidden="1"/>
  </cols>
  <sheetData>
    <row r="1" spans="2:7" ht="21">
      <c r="B1" s="89" t="s">
        <v>19</v>
      </c>
      <c r="C1" s="89"/>
      <c r="D1" s="89"/>
      <c r="E1" s="89"/>
      <c r="F1" s="29"/>
      <c r="G1" s="20"/>
    </row>
    <row r="2" spans="2:7" ht="33.75" customHeight="1">
      <c r="B2" s="90"/>
      <c r="C2" s="90"/>
      <c r="D2" s="90"/>
      <c r="E2" s="91"/>
      <c r="F2" s="34"/>
      <c r="G2" s="4"/>
    </row>
    <row r="3" spans="2:7">
      <c r="B3" s="8" t="s">
        <v>20</v>
      </c>
      <c r="C3" s="8" t="s">
        <v>21</v>
      </c>
      <c r="D3" s="9"/>
      <c r="E3" s="35" t="s">
        <v>22</v>
      </c>
      <c r="F3" s="35"/>
      <c r="G3" s="36" t="s">
        <v>67</v>
      </c>
    </row>
    <row r="4" spans="2:7">
      <c r="B4" s="10">
        <v>39082</v>
      </c>
      <c r="C4" s="11">
        <v>0.09</v>
      </c>
      <c r="D4" s="12"/>
      <c r="E4" s="12">
        <v>604.54</v>
      </c>
      <c r="F4" s="12"/>
      <c r="G4" s="39">
        <v>0</v>
      </c>
    </row>
    <row r="5" spans="2:7">
      <c r="B5" s="10">
        <v>39113</v>
      </c>
      <c r="C5" s="11">
        <v>607.54999999999995</v>
      </c>
      <c r="E5" s="12">
        <v>0</v>
      </c>
      <c r="F5" s="12"/>
      <c r="G5" s="13">
        <v>0</v>
      </c>
    </row>
    <row r="6" spans="2:7">
      <c r="B6" s="10">
        <v>39141</v>
      </c>
      <c r="C6" s="11">
        <v>610.02</v>
      </c>
      <c r="E6" s="12">
        <v>0</v>
      </c>
      <c r="F6" s="12"/>
      <c r="G6" s="13">
        <v>0</v>
      </c>
    </row>
    <row r="7" spans="2:7">
      <c r="B7" s="10">
        <v>39172</v>
      </c>
      <c r="C7" s="11">
        <v>613.48</v>
      </c>
      <c r="E7" s="12">
        <v>0</v>
      </c>
      <c r="F7" s="12"/>
      <c r="G7" s="13">
        <v>0</v>
      </c>
    </row>
    <row r="8" spans="2:7">
      <c r="B8" s="10">
        <v>39202</v>
      </c>
      <c r="C8" s="11">
        <v>616.69000000000005</v>
      </c>
      <c r="E8" s="12">
        <v>0</v>
      </c>
      <c r="F8" s="12"/>
      <c r="G8" s="13">
        <v>0</v>
      </c>
    </row>
    <row r="9" spans="2:7">
      <c r="B9" s="10">
        <v>39233</v>
      </c>
      <c r="C9" s="11">
        <v>609.61</v>
      </c>
      <c r="E9" s="12">
        <v>736.35</v>
      </c>
      <c r="F9" s="12"/>
      <c r="G9" s="13">
        <v>0</v>
      </c>
    </row>
    <row r="10" spans="2:7">
      <c r="B10" s="10">
        <v>39263</v>
      </c>
      <c r="C10" s="11">
        <v>1350.27</v>
      </c>
      <c r="E10" s="12">
        <v>0</v>
      </c>
      <c r="F10" s="12"/>
      <c r="G10" s="13">
        <v>0</v>
      </c>
    </row>
    <row r="11" spans="2:7">
      <c r="B11" s="10">
        <v>39294</v>
      </c>
      <c r="C11" s="11">
        <v>1374.8</v>
      </c>
      <c r="E11" s="12">
        <v>0</v>
      </c>
      <c r="F11" s="12"/>
      <c r="G11" s="13">
        <v>0</v>
      </c>
    </row>
    <row r="12" spans="2:7">
      <c r="B12" s="10">
        <v>39325</v>
      </c>
      <c r="C12" s="11">
        <v>1388.52</v>
      </c>
      <c r="E12" s="12">
        <v>0</v>
      </c>
      <c r="F12" s="12"/>
      <c r="G12" s="13">
        <v>0</v>
      </c>
    </row>
    <row r="13" spans="2:7">
      <c r="B13" s="10">
        <v>39355</v>
      </c>
      <c r="C13" s="11">
        <v>1419.17</v>
      </c>
      <c r="E13" s="12">
        <v>0</v>
      </c>
      <c r="F13" s="12"/>
      <c r="G13" s="13">
        <v>0</v>
      </c>
    </row>
    <row r="14" spans="2:7">
      <c r="B14" s="10">
        <v>39386</v>
      </c>
      <c r="C14" s="11">
        <v>1435.86</v>
      </c>
      <c r="E14" s="12">
        <v>0</v>
      </c>
      <c r="F14" s="12"/>
      <c r="G14" s="13">
        <v>0</v>
      </c>
    </row>
    <row r="15" spans="2:7">
      <c r="B15" s="10">
        <v>39416</v>
      </c>
      <c r="C15" s="11">
        <v>1469.34</v>
      </c>
      <c r="E15" s="12">
        <v>0</v>
      </c>
      <c r="F15" s="12"/>
      <c r="G15" s="13">
        <v>0</v>
      </c>
    </row>
    <row r="16" spans="2:7">
      <c r="B16" s="10">
        <v>39447</v>
      </c>
      <c r="C16" s="11">
        <v>1466.35</v>
      </c>
      <c r="E16" s="12">
        <v>0</v>
      </c>
      <c r="F16" s="12"/>
      <c r="G16" s="13">
        <v>0</v>
      </c>
    </row>
    <row r="17" spans="2:7">
      <c r="B17" s="10">
        <v>39478</v>
      </c>
      <c r="C17" s="11">
        <v>1506.3</v>
      </c>
      <c r="E17" s="12">
        <v>0</v>
      </c>
      <c r="F17" s="12"/>
      <c r="G17" s="13">
        <v>0</v>
      </c>
    </row>
    <row r="18" spans="2:7">
      <c r="B18" s="10">
        <v>39507</v>
      </c>
      <c r="C18" s="11">
        <v>1536.97</v>
      </c>
      <c r="E18" s="12">
        <v>0</v>
      </c>
      <c r="F18" s="12"/>
      <c r="G18" s="13">
        <v>0</v>
      </c>
    </row>
    <row r="19" spans="2:7">
      <c r="B19" s="10">
        <v>39538</v>
      </c>
      <c r="C19" s="11">
        <v>1574.3</v>
      </c>
      <c r="E19" s="12">
        <v>0</v>
      </c>
      <c r="F19" s="12"/>
      <c r="G19" s="13">
        <v>0</v>
      </c>
    </row>
    <row r="20" spans="2:7">
      <c r="B20" s="10">
        <v>39568</v>
      </c>
      <c r="C20" s="11">
        <v>1543.36</v>
      </c>
      <c r="E20" s="12">
        <v>0</v>
      </c>
      <c r="F20" s="12"/>
      <c r="G20" s="13">
        <v>0</v>
      </c>
    </row>
    <row r="21" spans="2:7">
      <c r="B21" s="10">
        <v>39599</v>
      </c>
      <c r="C21" s="11">
        <v>1525.28</v>
      </c>
      <c r="E21" s="12">
        <v>909.07</v>
      </c>
      <c r="F21" s="12"/>
      <c r="G21" s="13">
        <v>0</v>
      </c>
    </row>
    <row r="22" spans="2:7">
      <c r="B22" s="10">
        <v>39629</v>
      </c>
      <c r="C22" s="11">
        <v>2451.71</v>
      </c>
      <c r="E22" s="12">
        <v>0</v>
      </c>
      <c r="F22" s="12"/>
      <c r="G22" s="13">
        <v>0</v>
      </c>
    </row>
    <row r="23" spans="2:7">
      <c r="B23" s="10">
        <v>39660</v>
      </c>
      <c r="C23" s="11">
        <v>2452.27</v>
      </c>
      <c r="E23" s="12">
        <v>0</v>
      </c>
      <c r="F23" s="12"/>
      <c r="G23" s="13">
        <v>0</v>
      </c>
    </row>
    <row r="24" spans="2:7">
      <c r="B24" s="10">
        <v>39691</v>
      </c>
      <c r="C24" s="11">
        <v>2414.5300000000002</v>
      </c>
      <c r="E24" s="12">
        <v>0</v>
      </c>
      <c r="F24" s="12"/>
      <c r="G24" s="13">
        <v>0</v>
      </c>
    </row>
    <row r="25" spans="2:7">
      <c r="B25" s="10">
        <v>39721</v>
      </c>
      <c r="C25" s="11">
        <v>2390.2199999999998</v>
      </c>
      <c r="E25" s="12">
        <v>0</v>
      </c>
      <c r="F25" s="12"/>
      <c r="G25" s="13">
        <v>0</v>
      </c>
    </row>
    <row r="26" spans="2:7">
      <c r="B26" s="10">
        <v>39752</v>
      </c>
      <c r="C26" s="11">
        <v>2330.66</v>
      </c>
      <c r="E26" s="12">
        <v>0</v>
      </c>
      <c r="F26" s="12"/>
      <c r="G26" s="13">
        <v>0</v>
      </c>
    </row>
    <row r="27" spans="2:7">
      <c r="B27" s="10">
        <v>39782</v>
      </c>
      <c r="C27" s="11">
        <v>2376.77</v>
      </c>
      <c r="E27" s="12">
        <v>0</v>
      </c>
      <c r="F27" s="12"/>
      <c r="G27" s="13">
        <v>0</v>
      </c>
    </row>
    <row r="28" spans="2:7">
      <c r="B28" s="10">
        <v>39813</v>
      </c>
      <c r="C28" s="11">
        <v>2506.7600000000002</v>
      </c>
      <c r="E28" s="12">
        <v>0</v>
      </c>
      <c r="F28" s="12"/>
      <c r="G28" s="13">
        <v>0</v>
      </c>
    </row>
    <row r="29" spans="2:7">
      <c r="B29" s="10">
        <v>39844</v>
      </c>
      <c r="C29" s="11">
        <v>2423.36</v>
      </c>
      <c r="E29" s="12">
        <v>0</v>
      </c>
      <c r="F29" s="12"/>
      <c r="G29" s="13">
        <v>0</v>
      </c>
    </row>
    <row r="30" spans="2:7">
      <c r="B30" s="10">
        <v>39872</v>
      </c>
      <c r="C30" s="11">
        <v>2397.7199999999998</v>
      </c>
      <c r="E30" s="12">
        <v>0</v>
      </c>
      <c r="F30" s="12"/>
      <c r="G30" s="13">
        <v>0</v>
      </c>
    </row>
    <row r="31" spans="2:7">
      <c r="B31" s="10">
        <v>39903</v>
      </c>
      <c r="C31" s="11">
        <v>2458.0700000000002</v>
      </c>
      <c r="E31" s="12">
        <v>0</v>
      </c>
      <c r="F31" s="12"/>
      <c r="G31" s="13">
        <v>0</v>
      </c>
    </row>
    <row r="32" spans="2:7">
      <c r="B32" s="10">
        <v>39933</v>
      </c>
      <c r="C32" s="11">
        <v>2447.63</v>
      </c>
      <c r="E32" s="12">
        <v>0</v>
      </c>
      <c r="F32" s="12"/>
      <c r="G32" s="13">
        <v>0</v>
      </c>
    </row>
    <row r="33" spans="2:7">
      <c r="B33" s="10">
        <v>39964</v>
      </c>
      <c r="C33" s="11">
        <v>2515.16</v>
      </c>
      <c r="E33" s="12">
        <v>0</v>
      </c>
      <c r="F33" s="12"/>
      <c r="G33" s="13">
        <v>0</v>
      </c>
    </row>
    <row r="34" spans="2:7">
      <c r="B34" s="10">
        <v>39994</v>
      </c>
      <c r="C34" s="11">
        <v>2503.09</v>
      </c>
      <c r="E34" s="12">
        <v>836.71</v>
      </c>
      <c r="F34" s="12"/>
      <c r="G34" s="13">
        <v>0</v>
      </c>
    </row>
    <row r="35" spans="2:7">
      <c r="B35" s="10">
        <v>40025</v>
      </c>
      <c r="C35" s="11">
        <v>3367.24</v>
      </c>
      <c r="E35" s="12">
        <v>0</v>
      </c>
      <c r="F35" s="12"/>
      <c r="G35" s="13">
        <v>0</v>
      </c>
    </row>
    <row r="36" spans="2:7">
      <c r="B36" s="10">
        <v>40056</v>
      </c>
      <c r="C36" s="11">
        <v>3407.09</v>
      </c>
      <c r="E36" s="12">
        <v>0</v>
      </c>
      <c r="F36" s="12"/>
      <c r="G36" s="13">
        <v>0</v>
      </c>
    </row>
    <row r="37" spans="2:7">
      <c r="B37" s="10">
        <v>40086</v>
      </c>
      <c r="C37" s="11">
        <v>3456.98</v>
      </c>
      <c r="E37" s="12">
        <v>0</v>
      </c>
      <c r="F37" s="12"/>
      <c r="G37" s="13">
        <v>0</v>
      </c>
    </row>
    <row r="38" spans="2:7">
      <c r="B38" s="10">
        <v>40117</v>
      </c>
      <c r="C38" s="11">
        <v>3471.94</v>
      </c>
      <c r="E38" s="12">
        <v>0</v>
      </c>
      <c r="F38" s="12"/>
      <c r="G38" s="13">
        <v>0</v>
      </c>
    </row>
    <row r="39" spans="2:7">
      <c r="B39" s="10">
        <v>40147</v>
      </c>
      <c r="C39" s="11">
        <v>3536.23</v>
      </c>
      <c r="E39" s="12">
        <v>0</v>
      </c>
      <c r="F39" s="12"/>
      <c r="G39" s="13">
        <v>0</v>
      </c>
    </row>
    <row r="40" spans="2:7">
      <c r="B40" s="10">
        <v>40178</v>
      </c>
      <c r="C40" s="11">
        <v>3420.83</v>
      </c>
      <c r="E40" s="12">
        <v>0</v>
      </c>
      <c r="F40" s="12"/>
      <c r="G40" s="13">
        <v>0</v>
      </c>
    </row>
    <row r="41" spans="2:7">
      <c r="B41" s="10">
        <v>40209</v>
      </c>
      <c r="C41" s="11">
        <v>3412.98</v>
      </c>
      <c r="E41" s="12">
        <v>0</v>
      </c>
      <c r="F41" s="12"/>
      <c r="G41" s="13">
        <v>0</v>
      </c>
    </row>
    <row r="42" spans="2:7">
      <c r="B42" s="10">
        <v>40237</v>
      </c>
      <c r="C42" s="11">
        <v>3406.66</v>
      </c>
      <c r="E42" s="12">
        <v>0</v>
      </c>
      <c r="F42" s="12"/>
      <c r="G42" s="13">
        <v>0</v>
      </c>
    </row>
    <row r="43" spans="2:7">
      <c r="B43" s="10">
        <v>40268</v>
      </c>
      <c r="C43" s="11">
        <v>3373.68</v>
      </c>
      <c r="E43" s="12">
        <v>0</v>
      </c>
      <c r="F43" s="12"/>
      <c r="G43" s="13">
        <v>0</v>
      </c>
    </row>
    <row r="44" spans="2:7">
      <c r="B44" s="10">
        <v>40298</v>
      </c>
      <c r="C44" s="11">
        <v>3364.87</v>
      </c>
      <c r="E44" s="12">
        <v>0</v>
      </c>
      <c r="F44" s="12"/>
      <c r="G44" s="13">
        <v>0</v>
      </c>
    </row>
    <row r="45" spans="2:7">
      <c r="B45" s="10">
        <v>40329</v>
      </c>
      <c r="C45" s="11">
        <v>3294.59</v>
      </c>
      <c r="E45" s="12">
        <v>0</v>
      </c>
      <c r="F45" s="12"/>
      <c r="G45" s="13">
        <v>0</v>
      </c>
    </row>
    <row r="46" spans="2:7">
      <c r="B46" s="10">
        <v>40359</v>
      </c>
      <c r="C46" s="11">
        <v>3318.9</v>
      </c>
      <c r="E46" s="12">
        <v>337.3</v>
      </c>
      <c r="F46" s="12"/>
      <c r="G46" s="13">
        <v>0</v>
      </c>
    </row>
    <row r="47" spans="2:7">
      <c r="B47" s="10">
        <v>40390</v>
      </c>
      <c r="C47" s="11">
        <v>3759.43</v>
      </c>
      <c r="E47" s="12">
        <v>0</v>
      </c>
      <c r="F47" s="12"/>
      <c r="G47" s="13">
        <v>0</v>
      </c>
    </row>
    <row r="48" spans="2:7">
      <c r="B48" s="10">
        <v>40421</v>
      </c>
      <c r="C48" s="11">
        <v>3762.72</v>
      </c>
      <c r="E48" s="12">
        <v>0</v>
      </c>
      <c r="F48" s="12"/>
      <c r="G48" s="13">
        <v>0</v>
      </c>
    </row>
    <row r="49" spans="2:7">
      <c r="B49" s="10">
        <v>40451</v>
      </c>
      <c r="C49" s="11">
        <v>3877.1</v>
      </c>
      <c r="E49" s="12">
        <v>0</v>
      </c>
      <c r="F49" s="12"/>
      <c r="G49" s="13">
        <v>0</v>
      </c>
    </row>
    <row r="50" spans="2:7">
      <c r="B50" s="10">
        <v>40482</v>
      </c>
      <c r="C50" s="11">
        <v>3918.11</v>
      </c>
      <c r="E50" s="12">
        <v>0</v>
      </c>
      <c r="F50" s="12"/>
      <c r="G50" s="13">
        <v>0</v>
      </c>
    </row>
    <row r="51" spans="2:7">
      <c r="B51" s="10">
        <v>40512</v>
      </c>
      <c r="C51" s="11">
        <v>3795.22</v>
      </c>
      <c r="E51" s="12">
        <v>0</v>
      </c>
      <c r="F51" s="12"/>
      <c r="G51" s="13">
        <v>0</v>
      </c>
    </row>
    <row r="52" spans="2:7">
      <c r="B52" s="10">
        <v>40543</v>
      </c>
      <c r="C52" s="11">
        <v>3836.7</v>
      </c>
      <c r="E52" s="12">
        <v>0</v>
      </c>
      <c r="F52" s="12"/>
      <c r="G52" s="13">
        <v>0</v>
      </c>
    </row>
    <row r="53" spans="2:7">
      <c r="B53" s="10">
        <v>40574</v>
      </c>
      <c r="C53" s="11">
        <v>3858.6</v>
      </c>
      <c r="E53" s="12">
        <v>0</v>
      </c>
      <c r="F53" s="12"/>
      <c r="G53" s="13">
        <v>0</v>
      </c>
    </row>
    <row r="54" spans="2:7">
      <c r="B54" s="10">
        <v>40602</v>
      </c>
      <c r="C54" s="11">
        <v>3871.26</v>
      </c>
      <c r="E54" s="12">
        <v>0</v>
      </c>
      <c r="F54" s="12"/>
      <c r="G54" s="13">
        <v>0</v>
      </c>
    </row>
    <row r="55" spans="2:7">
      <c r="B55" s="10">
        <v>40633</v>
      </c>
      <c r="C55" s="11">
        <v>3903.74</v>
      </c>
      <c r="E55" s="12">
        <v>0</v>
      </c>
      <c r="F55" s="12"/>
      <c r="G55" s="13">
        <v>0</v>
      </c>
    </row>
    <row r="56" spans="2:7">
      <c r="B56" s="10">
        <v>40663</v>
      </c>
      <c r="C56" s="11">
        <v>4002.66</v>
      </c>
      <c r="E56" s="12">
        <v>0</v>
      </c>
      <c r="F56" s="12"/>
      <c r="G56" s="13">
        <v>0</v>
      </c>
    </row>
    <row r="57" spans="2:7">
      <c r="B57" s="10">
        <v>40694</v>
      </c>
      <c r="C57" s="11">
        <v>3980.49</v>
      </c>
      <c r="E57" s="12">
        <v>0</v>
      </c>
      <c r="F57" s="12"/>
      <c r="G57" s="13">
        <v>0</v>
      </c>
    </row>
    <row r="58" spans="2:7">
      <c r="B58" s="10">
        <v>40724</v>
      </c>
      <c r="C58" s="11">
        <v>4000.9847456499992</v>
      </c>
      <c r="E58" s="12">
        <v>443.32335418999992</v>
      </c>
      <c r="F58" s="12"/>
      <c r="G58" s="13">
        <v>0</v>
      </c>
    </row>
    <row r="59" spans="2:7">
      <c r="B59" s="10">
        <v>40755</v>
      </c>
      <c r="C59" s="11">
        <v>4491.4165946200001</v>
      </c>
      <c r="E59" s="12">
        <v>0</v>
      </c>
      <c r="F59" s="12"/>
      <c r="G59" s="13">
        <v>0</v>
      </c>
    </row>
    <row r="60" spans="2:7">
      <c r="B60" s="10">
        <v>40786</v>
      </c>
      <c r="C60" s="11">
        <v>4546.2636313800003</v>
      </c>
      <c r="E60" s="12">
        <v>0</v>
      </c>
      <c r="F60" s="12"/>
      <c r="G60" s="13">
        <v>0</v>
      </c>
    </row>
    <row r="61" spans="2:7">
      <c r="B61" s="10">
        <v>40816</v>
      </c>
      <c r="C61" s="11">
        <v>4428.2131973399992</v>
      </c>
      <c r="E61" s="12">
        <v>0</v>
      </c>
      <c r="F61" s="12"/>
      <c r="G61" s="13">
        <v>0</v>
      </c>
    </row>
    <row r="62" spans="2:7">
      <c r="B62" s="10">
        <v>40847</v>
      </c>
      <c r="C62" s="11">
        <v>4493.6511727599991</v>
      </c>
      <c r="E62" s="12">
        <v>0</v>
      </c>
      <c r="F62" s="12"/>
      <c r="G62" s="13">
        <v>0</v>
      </c>
    </row>
    <row r="63" spans="2:7">
      <c r="B63" s="10">
        <v>40877</v>
      </c>
      <c r="C63" s="11">
        <v>4442.3168111300001</v>
      </c>
      <c r="E63" s="12">
        <v>0</v>
      </c>
      <c r="F63" s="12"/>
      <c r="G63" s="13">
        <v>0</v>
      </c>
    </row>
    <row r="64" spans="2:7">
      <c r="B64" s="10">
        <v>40908</v>
      </c>
      <c r="C64" s="11">
        <v>4405.5954183099993</v>
      </c>
      <c r="E64" s="12">
        <v>0</v>
      </c>
      <c r="F64" s="12"/>
      <c r="G64" s="13">
        <v>0</v>
      </c>
    </row>
    <row r="65" spans="2:7">
      <c r="B65" s="10">
        <v>40939</v>
      </c>
      <c r="C65" s="11">
        <v>4457.7310440000001</v>
      </c>
      <c r="E65" s="12">
        <v>0</v>
      </c>
      <c r="F65" s="12"/>
      <c r="G65" s="13">
        <v>0</v>
      </c>
    </row>
    <row r="66" spans="2:7">
      <c r="B66" s="10">
        <v>40968</v>
      </c>
      <c r="C66" s="11">
        <v>4464.6958310099999</v>
      </c>
      <c r="E66" s="12">
        <v>0</v>
      </c>
      <c r="F66" s="12"/>
      <c r="G66" s="13">
        <v>0</v>
      </c>
    </row>
    <row r="67" spans="2:7">
      <c r="B67" s="10">
        <v>40999</v>
      </c>
      <c r="C67" s="11">
        <v>4435.8829218500005</v>
      </c>
      <c r="E67" s="12">
        <v>0</v>
      </c>
      <c r="F67" s="12"/>
      <c r="G67" s="13">
        <v>0</v>
      </c>
    </row>
    <row r="68" spans="2:7">
      <c r="B68" s="10">
        <v>41029</v>
      </c>
      <c r="C68" s="11">
        <v>4471.4093841800004</v>
      </c>
      <c r="E68" s="12">
        <v>0</v>
      </c>
      <c r="F68" s="12"/>
      <c r="G68" s="13">
        <v>0</v>
      </c>
    </row>
    <row r="69" spans="2:7">
      <c r="B69" s="10">
        <v>41060</v>
      </c>
      <c r="C69" s="11">
        <v>4373.7284412299996</v>
      </c>
      <c r="E69" s="12">
        <v>0</v>
      </c>
      <c r="F69" s="12"/>
      <c r="G69" s="13">
        <v>0</v>
      </c>
    </row>
    <row r="70" spans="2:7">
      <c r="B70" s="10">
        <v>41090</v>
      </c>
      <c r="C70" s="11">
        <v>4425.1477039400006</v>
      </c>
      <c r="E70" s="12">
        <v>1197.3689266400002</v>
      </c>
      <c r="F70" s="12"/>
      <c r="G70" s="13">
        <v>0</v>
      </c>
    </row>
    <row r="71" spans="2:7">
      <c r="B71" s="10">
        <v>41121</v>
      </c>
      <c r="C71" s="11">
        <v>5702.6701384800008</v>
      </c>
      <c r="E71" s="12">
        <v>0</v>
      </c>
      <c r="F71" s="12"/>
      <c r="G71" s="13">
        <v>0</v>
      </c>
    </row>
    <row r="72" spans="2:7">
      <c r="B72" s="10">
        <v>41152</v>
      </c>
      <c r="C72" s="11">
        <v>5767.9400640699996</v>
      </c>
      <c r="E72" s="12">
        <v>0</v>
      </c>
      <c r="F72" s="12"/>
      <c r="G72" s="13">
        <v>0</v>
      </c>
    </row>
    <row r="73" spans="2:7">
      <c r="B73" s="10">
        <v>41182</v>
      </c>
      <c r="C73" s="11">
        <v>5852.9757182800004</v>
      </c>
      <c r="E73" s="12">
        <v>0</v>
      </c>
      <c r="F73" s="12"/>
      <c r="G73" s="13">
        <v>0</v>
      </c>
    </row>
    <row r="74" spans="2:7">
      <c r="B74" s="10">
        <v>41213</v>
      </c>
      <c r="C74" s="11">
        <v>5845.7840941499999</v>
      </c>
      <c r="E74" s="12">
        <v>0</v>
      </c>
      <c r="F74" s="12"/>
      <c r="G74" s="13">
        <v>0</v>
      </c>
    </row>
    <row r="75" spans="2:7">
      <c r="B75" s="10">
        <v>41243</v>
      </c>
      <c r="C75" s="11">
        <v>5869.6098344000002</v>
      </c>
      <c r="E75" s="12">
        <v>0</v>
      </c>
      <c r="F75" s="12"/>
      <c r="G75" s="13">
        <v>0</v>
      </c>
    </row>
    <row r="76" spans="2:7">
      <c r="B76" s="10">
        <v>41274</v>
      </c>
      <c r="C76" s="18">
        <v>5883.2542653299997</v>
      </c>
      <c r="E76" s="12">
        <v>0</v>
      </c>
      <c r="F76" s="12"/>
      <c r="G76" s="13">
        <v>0</v>
      </c>
    </row>
    <row r="77" spans="2:7">
      <c r="B77" s="10">
        <v>41305</v>
      </c>
      <c r="C77" s="12">
        <v>5890.1727480899999</v>
      </c>
      <c r="E77" s="12">
        <v>0</v>
      </c>
      <c r="F77" s="12"/>
      <c r="G77" s="13">
        <v>0</v>
      </c>
    </row>
    <row r="78" spans="2:7">
      <c r="B78" s="10">
        <v>41333</v>
      </c>
      <c r="C78" s="11">
        <v>5829.1336493199997</v>
      </c>
      <c r="E78" s="12">
        <v>0</v>
      </c>
      <c r="F78" s="12"/>
      <c r="G78" s="13">
        <v>0</v>
      </c>
    </row>
    <row r="79" spans="2:7">
      <c r="B79" s="10">
        <v>41364</v>
      </c>
      <c r="C79" s="11">
        <v>5844.9184455599998</v>
      </c>
      <c r="E79" s="12">
        <v>0</v>
      </c>
      <c r="F79" s="12"/>
      <c r="G79" s="13">
        <v>0</v>
      </c>
    </row>
    <row r="80" spans="2:7">
      <c r="B80" s="10">
        <v>41394</v>
      </c>
      <c r="C80" s="12">
        <v>5957.8206812199996</v>
      </c>
      <c r="E80" s="12">
        <v>0</v>
      </c>
      <c r="F80" s="12"/>
      <c r="G80" s="13">
        <v>0</v>
      </c>
    </row>
    <row r="81" spans="2:7">
      <c r="B81" s="10">
        <v>41425</v>
      </c>
      <c r="C81" s="12">
        <v>7148.3312421900009</v>
      </c>
      <c r="E81" s="12">
        <v>1376.7497866199999</v>
      </c>
      <c r="F81" s="12"/>
      <c r="G81" s="13">
        <v>0</v>
      </c>
    </row>
    <row r="82" spans="2:7">
      <c r="B82" s="10">
        <v>41455</v>
      </c>
      <c r="C82" s="12">
        <v>7006.3939856999996</v>
      </c>
      <c r="E82" s="12">
        <v>0</v>
      </c>
      <c r="F82" s="12"/>
      <c r="G82" s="13">
        <v>0</v>
      </c>
    </row>
    <row r="83" spans="2:7">
      <c r="B83" s="10">
        <v>41486</v>
      </c>
      <c r="C83" s="12">
        <v>7139.6550606500005</v>
      </c>
      <c r="E83" s="12">
        <v>0</v>
      </c>
      <c r="F83" s="12"/>
      <c r="G83" s="13">
        <v>0</v>
      </c>
    </row>
    <row r="84" spans="2:7">
      <c r="B84" s="10">
        <v>41517</v>
      </c>
      <c r="C84" s="12">
        <v>7084.7851194099994</v>
      </c>
      <c r="E84" s="12">
        <v>0</v>
      </c>
      <c r="F84" s="12"/>
      <c r="G84" s="13">
        <v>0</v>
      </c>
    </row>
    <row r="85" spans="2:7">
      <c r="B85" s="10">
        <v>41547</v>
      </c>
      <c r="C85" s="12">
        <v>7273.1356093099994</v>
      </c>
      <c r="E85" s="12">
        <v>0</v>
      </c>
      <c r="F85" s="12"/>
      <c r="G85" s="13">
        <v>0</v>
      </c>
    </row>
    <row r="86" spans="2:7">
      <c r="B86" s="10">
        <v>41578</v>
      </c>
      <c r="C86" s="19">
        <v>7378.7470625600008</v>
      </c>
      <c r="E86" s="12">
        <v>0</v>
      </c>
      <c r="F86" s="12"/>
      <c r="G86" s="13">
        <v>0</v>
      </c>
    </row>
    <row r="87" spans="2:7">
      <c r="B87" s="10">
        <v>41608</v>
      </c>
      <c r="C87" s="12">
        <v>7354.4228816000004</v>
      </c>
      <c r="E87" s="12">
        <v>0</v>
      </c>
      <c r="F87" s="12"/>
      <c r="G87" s="13">
        <v>0</v>
      </c>
    </row>
    <row r="88" spans="2:7">
      <c r="B88" s="10">
        <v>41639</v>
      </c>
      <c r="C88" s="12">
        <v>7335.11450547</v>
      </c>
      <c r="E88" s="12">
        <v>0</v>
      </c>
      <c r="F88" s="12"/>
      <c r="G88" s="13">
        <v>0</v>
      </c>
    </row>
    <row r="89" spans="2:7">
      <c r="B89" s="10">
        <v>41670</v>
      </c>
      <c r="C89" s="12">
        <v>7352.8471492299996</v>
      </c>
      <c r="E89" s="12">
        <v>0</v>
      </c>
      <c r="F89" s="12"/>
      <c r="G89" s="13">
        <v>0</v>
      </c>
    </row>
    <row r="90" spans="2:7">
      <c r="B90" s="10">
        <v>41698</v>
      </c>
      <c r="C90" s="12">
        <v>7499.1829499600008</v>
      </c>
      <c r="E90" s="12">
        <v>0</v>
      </c>
      <c r="F90" s="12"/>
      <c r="G90" s="13">
        <v>0</v>
      </c>
    </row>
    <row r="91" spans="2:7">
      <c r="B91" s="10">
        <v>41729</v>
      </c>
      <c r="C91" s="12">
        <v>7507.4076194099998</v>
      </c>
      <c r="E91" s="12">
        <v>0</v>
      </c>
      <c r="F91" s="12"/>
      <c r="G91" s="13">
        <v>0</v>
      </c>
    </row>
    <row r="92" spans="2:7">
      <c r="B92" s="10">
        <v>41759</v>
      </c>
      <c r="C92" s="12">
        <v>7598.1852454600012</v>
      </c>
      <c r="E92" s="12">
        <v>0</v>
      </c>
      <c r="F92" s="12"/>
      <c r="G92" s="13">
        <v>0</v>
      </c>
    </row>
    <row r="93" spans="2:7">
      <c r="B93" s="10">
        <v>41790</v>
      </c>
      <c r="C93" s="12">
        <v>7664.3196188600004</v>
      </c>
      <c r="E93" s="12">
        <v>0</v>
      </c>
      <c r="F93" s="12"/>
      <c r="G93" s="13">
        <v>0</v>
      </c>
    </row>
    <row r="94" spans="2:7">
      <c r="B94" s="10">
        <v>41820</v>
      </c>
      <c r="C94" s="12">
        <v>7736.8637163233088</v>
      </c>
      <c r="E94" s="12">
        <v>498.93481600669099</v>
      </c>
      <c r="F94" s="12"/>
      <c r="G94" s="13">
        <v>0</v>
      </c>
    </row>
    <row r="95" spans="2:7">
      <c r="B95" s="10">
        <v>41851</v>
      </c>
      <c r="C95" s="12">
        <v>8169.7869966799999</v>
      </c>
      <c r="E95" s="12">
        <v>0</v>
      </c>
      <c r="F95" s="12"/>
      <c r="G95" s="13">
        <v>0</v>
      </c>
    </row>
    <row r="96" spans="2:7">
      <c r="B96" s="10">
        <v>41882</v>
      </c>
      <c r="C96" s="12">
        <v>8248.6728051900009</v>
      </c>
      <c r="E96" s="12">
        <v>0</v>
      </c>
      <c r="F96" s="12"/>
      <c r="G96" s="13">
        <v>0</v>
      </c>
    </row>
    <row r="97" spans="2:7">
      <c r="B97" s="10">
        <v>41912</v>
      </c>
      <c r="C97" s="12">
        <v>7993.0479181400005</v>
      </c>
      <c r="E97" s="12">
        <v>0</v>
      </c>
      <c r="F97" s="12"/>
      <c r="G97" s="13">
        <v>0</v>
      </c>
    </row>
    <row r="98" spans="2:7">
      <c r="B98" s="10">
        <v>41943</v>
      </c>
      <c r="C98" s="12">
        <v>7999.6255454499997</v>
      </c>
      <c r="E98" s="12">
        <v>0</v>
      </c>
      <c r="F98" s="12"/>
      <c r="G98" s="13">
        <v>0</v>
      </c>
    </row>
    <row r="99" spans="2:7">
      <c r="B99" s="10">
        <v>41973</v>
      </c>
      <c r="C99" s="12">
        <v>8015.0371112900002</v>
      </c>
      <c r="E99" s="12">
        <v>0</v>
      </c>
      <c r="F99" s="12"/>
      <c r="G99" s="13">
        <v>0</v>
      </c>
    </row>
    <row r="100" spans="2:7">
      <c r="B100" s="10">
        <v>42004</v>
      </c>
      <c r="C100" s="12">
        <v>7943.6994030900005</v>
      </c>
      <c r="E100" s="12">
        <v>0</v>
      </c>
      <c r="F100" s="12"/>
      <c r="G100" s="13">
        <v>0</v>
      </c>
    </row>
    <row r="101" spans="2:7">
      <c r="B101" s="10">
        <v>42035</v>
      </c>
      <c r="C101" s="12">
        <v>7931.06033923</v>
      </c>
      <c r="E101" s="12">
        <v>0</v>
      </c>
      <c r="F101" s="12"/>
      <c r="G101" s="13">
        <v>0</v>
      </c>
    </row>
    <row r="102" spans="2:7">
      <c r="B102" s="10">
        <v>42063</v>
      </c>
      <c r="C102" s="12">
        <v>7942.0567500499992</v>
      </c>
      <c r="E102" s="12">
        <v>0</v>
      </c>
      <c r="F102" s="12"/>
      <c r="G102" s="13">
        <v>0</v>
      </c>
    </row>
    <row r="103" spans="2:7">
      <c r="B103" s="10">
        <v>42094</v>
      </c>
      <c r="C103" s="12">
        <v>7847.0270224400001</v>
      </c>
      <c r="D103" s="12"/>
      <c r="E103" s="12">
        <v>0</v>
      </c>
      <c r="F103" s="12"/>
      <c r="G103" s="13">
        <v>0</v>
      </c>
    </row>
    <row r="104" spans="2:7">
      <c r="B104" s="10">
        <v>42124</v>
      </c>
      <c r="C104" s="11">
        <v>7960.4968686900002</v>
      </c>
      <c r="E104" s="12">
        <v>0</v>
      </c>
      <c r="F104" s="12"/>
      <c r="G104" s="13">
        <v>0</v>
      </c>
    </row>
    <row r="105" spans="2:7">
      <c r="B105" s="10">
        <v>42155</v>
      </c>
      <c r="C105" s="11">
        <v>7829.87</v>
      </c>
      <c r="E105" s="12">
        <v>0</v>
      </c>
      <c r="F105" s="12"/>
      <c r="G105" s="13">
        <v>0</v>
      </c>
    </row>
    <row r="106" spans="2:7">
      <c r="B106" s="10">
        <v>42185</v>
      </c>
      <c r="C106" s="11">
        <v>8233.3700000000008</v>
      </c>
      <c r="E106" s="12">
        <v>463.88</v>
      </c>
      <c r="F106" s="12"/>
      <c r="G106" s="13">
        <v>0</v>
      </c>
    </row>
    <row r="107" spans="2:7">
      <c r="B107" s="10">
        <v>42216</v>
      </c>
      <c r="C107" s="11">
        <v>8265.7555279499993</v>
      </c>
      <c r="E107" s="12">
        <v>0</v>
      </c>
      <c r="F107" s="12"/>
      <c r="G107" s="13">
        <v>0</v>
      </c>
    </row>
    <row r="108" spans="2:7">
      <c r="B108" s="10">
        <v>42247</v>
      </c>
      <c r="C108" s="11">
        <v>8165.6743322700004</v>
      </c>
      <c r="E108" s="12">
        <v>0</v>
      </c>
      <c r="F108" s="12"/>
      <c r="G108" s="13">
        <v>0</v>
      </c>
    </row>
    <row r="109" spans="2:7">
      <c r="B109" s="10">
        <v>42277</v>
      </c>
      <c r="C109" s="11">
        <v>8142.7017994300004</v>
      </c>
      <c r="E109" s="12">
        <v>0</v>
      </c>
      <c r="F109" s="12"/>
      <c r="G109" s="13">
        <v>0</v>
      </c>
    </row>
    <row r="110" spans="2:7">
      <c r="B110" s="10">
        <v>42308</v>
      </c>
      <c r="C110" s="11">
        <v>8261.5063229999996</v>
      </c>
      <c r="E110" s="12">
        <v>0</v>
      </c>
      <c r="F110" s="12"/>
      <c r="G110" s="13">
        <v>0</v>
      </c>
    </row>
    <row r="111" spans="2:7">
      <c r="B111" s="10">
        <v>42338</v>
      </c>
      <c r="C111" s="11">
        <v>8137.2504469800006</v>
      </c>
      <c r="E111" s="12">
        <v>0</v>
      </c>
      <c r="F111" s="12"/>
      <c r="G111" s="13">
        <v>0</v>
      </c>
    </row>
    <row r="112" spans="2:7">
      <c r="B112" s="10">
        <v>42369</v>
      </c>
      <c r="C112" s="7">
        <v>8112.21</v>
      </c>
      <c r="E112" s="12">
        <v>0</v>
      </c>
      <c r="F112" s="12"/>
      <c r="G112" s="13">
        <v>0</v>
      </c>
    </row>
    <row r="113" spans="2:7">
      <c r="B113" s="10">
        <v>42400</v>
      </c>
      <c r="C113" s="12">
        <v>8095.5521462200013</v>
      </c>
      <c r="E113" s="12">
        <v>0</v>
      </c>
      <c r="F113" s="12"/>
      <c r="G113" s="13">
        <v>0</v>
      </c>
    </row>
    <row r="114" spans="2:7">
      <c r="B114" s="10">
        <v>42429</v>
      </c>
      <c r="C114" s="7">
        <v>8218.91</v>
      </c>
      <c r="E114" s="12">
        <v>0</v>
      </c>
      <c r="F114" s="12"/>
      <c r="G114" s="13">
        <v>0</v>
      </c>
    </row>
    <row r="115" spans="2:7">
      <c r="B115" s="10">
        <v>42460</v>
      </c>
      <c r="C115" s="7">
        <v>8529.41</v>
      </c>
      <c r="E115" s="12">
        <v>0</v>
      </c>
      <c r="F115" s="12"/>
      <c r="G115" s="13">
        <v>0</v>
      </c>
    </row>
    <row r="116" spans="2:7">
      <c r="B116" s="10">
        <v>42490</v>
      </c>
      <c r="C116" s="7">
        <v>8640.6299999999992</v>
      </c>
      <c r="E116" s="12">
        <v>0</v>
      </c>
      <c r="F116" s="12"/>
      <c r="G116" s="13">
        <v>0</v>
      </c>
    </row>
    <row r="117" spans="2:7">
      <c r="B117" s="10">
        <v>42521</v>
      </c>
      <c r="C117" s="21">
        <v>8549.4994644599992</v>
      </c>
      <c r="E117" s="12">
        <v>0</v>
      </c>
      <c r="F117" s="12"/>
      <c r="G117" s="13">
        <v>0</v>
      </c>
    </row>
    <row r="118" spans="2:7">
      <c r="B118" s="10">
        <v>42551</v>
      </c>
      <c r="C118" s="7">
        <v>8751.8700000000008</v>
      </c>
      <c r="E118" s="12">
        <v>462.29</v>
      </c>
      <c r="F118" s="12"/>
      <c r="G118" s="13">
        <v>0</v>
      </c>
    </row>
    <row r="119" spans="2:7">
      <c r="B119" s="10">
        <v>42582</v>
      </c>
      <c r="C119" s="12">
        <v>9348.2453520300005</v>
      </c>
      <c r="E119" s="12">
        <v>0</v>
      </c>
      <c r="F119" s="12"/>
      <c r="G119" s="13">
        <v>0</v>
      </c>
    </row>
    <row r="120" spans="2:7">
      <c r="B120" s="10">
        <v>42613</v>
      </c>
      <c r="C120" s="12">
        <v>9360.3885957099992</v>
      </c>
      <c r="E120" s="12">
        <v>0</v>
      </c>
      <c r="F120" s="12"/>
      <c r="G120" s="13">
        <v>0</v>
      </c>
    </row>
    <row r="121" spans="2:7">
      <c r="B121" s="10">
        <v>42643</v>
      </c>
      <c r="C121" s="12">
        <v>9403.4400760999979</v>
      </c>
      <c r="E121" s="12">
        <v>0</v>
      </c>
      <c r="F121" s="12"/>
      <c r="G121" s="13">
        <v>0</v>
      </c>
    </row>
    <row r="122" spans="2:7">
      <c r="B122" s="10">
        <v>42674</v>
      </c>
      <c r="C122" s="12">
        <v>9135.292790219999</v>
      </c>
      <c r="E122" s="12">
        <v>0</v>
      </c>
      <c r="F122" s="12"/>
      <c r="G122" s="13">
        <v>0</v>
      </c>
    </row>
    <row r="123" spans="2:7">
      <c r="B123" s="10">
        <v>42704</v>
      </c>
      <c r="C123" s="12">
        <v>8843.3632383099994</v>
      </c>
      <c r="E123" s="12">
        <v>0</v>
      </c>
      <c r="F123" s="12"/>
      <c r="G123" s="13">
        <v>0</v>
      </c>
    </row>
    <row r="124" spans="2:7">
      <c r="B124" s="10">
        <v>42735</v>
      </c>
      <c r="C124" s="12">
        <v>8862.074811370001</v>
      </c>
      <c r="E124" s="12">
        <v>0</v>
      </c>
      <c r="F124" s="12"/>
      <c r="G124" s="13">
        <v>0</v>
      </c>
    </row>
    <row r="125" spans="2:7">
      <c r="B125" s="10">
        <v>42766</v>
      </c>
      <c r="C125" s="12">
        <v>8993.9632827900004</v>
      </c>
      <c r="E125" s="12">
        <v>0</v>
      </c>
      <c r="F125" s="12"/>
      <c r="G125" s="13">
        <v>0</v>
      </c>
    </row>
    <row r="126" spans="2:7">
      <c r="B126" s="10">
        <v>42794</v>
      </c>
      <c r="C126" s="12">
        <v>9067.8442654500013</v>
      </c>
      <c r="E126" s="12">
        <v>0</v>
      </c>
      <c r="F126" s="12"/>
      <c r="G126" s="13">
        <v>0</v>
      </c>
    </row>
    <row r="127" spans="2:7">
      <c r="B127" s="10">
        <v>42825</v>
      </c>
      <c r="C127" s="12">
        <v>9096.985751350001</v>
      </c>
      <c r="E127" s="12">
        <v>0</v>
      </c>
      <c r="F127" s="12"/>
      <c r="G127" s="13">
        <v>0</v>
      </c>
    </row>
    <row r="128" spans="2:7">
      <c r="B128" s="10">
        <v>42855</v>
      </c>
      <c r="C128" s="12">
        <v>9233.9300746699992</v>
      </c>
      <c r="E128" s="12">
        <v>0</v>
      </c>
      <c r="F128" s="12"/>
      <c r="G128" s="13">
        <v>0</v>
      </c>
    </row>
    <row r="129" spans="2:7">
      <c r="B129" s="10">
        <v>42886</v>
      </c>
      <c r="C129" s="12">
        <v>9374.0583153199987</v>
      </c>
      <c r="E129" s="12">
        <v>0</v>
      </c>
      <c r="F129" s="12"/>
      <c r="G129" s="13">
        <v>0</v>
      </c>
    </row>
    <row r="130" spans="2:7">
      <c r="B130" s="10">
        <v>42916</v>
      </c>
      <c r="C130" s="12">
        <v>9363.5430259799996</v>
      </c>
      <c r="E130" s="12">
        <v>505.15019870999998</v>
      </c>
      <c r="F130" s="12"/>
      <c r="G130" s="13">
        <v>0</v>
      </c>
    </row>
    <row r="131" spans="2:7">
      <c r="B131" s="10">
        <v>42947</v>
      </c>
      <c r="C131" s="12">
        <v>10055.49383678</v>
      </c>
      <c r="E131" s="12">
        <v>0</v>
      </c>
      <c r="F131" s="12"/>
      <c r="G131" s="13">
        <v>0</v>
      </c>
    </row>
    <row r="132" spans="2:7">
      <c r="B132" s="10">
        <v>42978</v>
      </c>
      <c r="C132" s="12">
        <v>10155.145422679998</v>
      </c>
      <c r="E132" s="12">
        <v>0</v>
      </c>
      <c r="F132" s="12"/>
      <c r="G132" s="13">
        <v>0</v>
      </c>
    </row>
    <row r="133" spans="2:7">
      <c r="B133" s="10">
        <v>43008</v>
      </c>
      <c r="C133" s="12">
        <v>9799.7462435699908</v>
      </c>
      <c r="E133" s="12">
        <v>0</v>
      </c>
      <c r="F133" s="12"/>
      <c r="G133" s="13">
        <v>313.94659704000003</v>
      </c>
    </row>
    <row r="134" spans="2:7">
      <c r="B134" s="10">
        <v>43039</v>
      </c>
      <c r="C134" s="12">
        <v>9805.4566484400002</v>
      </c>
      <c r="E134" s="12">
        <v>0</v>
      </c>
      <c r="F134" s="12"/>
      <c r="G134" s="13">
        <v>0</v>
      </c>
    </row>
    <row r="135" spans="2:7">
      <c r="B135" s="10">
        <v>43069</v>
      </c>
      <c r="C135" s="12">
        <v>9941.89</v>
      </c>
      <c r="E135" s="12">
        <v>0</v>
      </c>
      <c r="F135" s="12"/>
      <c r="G135" s="13">
        <v>0</v>
      </c>
    </row>
    <row r="136" spans="2:7">
      <c r="B136" s="10">
        <v>43100</v>
      </c>
      <c r="C136" s="12">
        <v>10010.951766169999</v>
      </c>
      <c r="E136" s="12">
        <v>0</v>
      </c>
      <c r="F136" s="12"/>
      <c r="G136" s="13">
        <v>0</v>
      </c>
    </row>
    <row r="137" spans="2:7">
      <c r="B137" s="10">
        <v>43131</v>
      </c>
      <c r="C137" s="12">
        <v>10218.256100160001</v>
      </c>
      <c r="E137" s="12">
        <v>0</v>
      </c>
      <c r="F137" s="12"/>
      <c r="G137" s="13">
        <v>0</v>
      </c>
    </row>
    <row r="138" spans="2:7">
      <c r="B138" s="10">
        <v>43159</v>
      </c>
      <c r="C138" s="12">
        <v>10049.1419962</v>
      </c>
      <c r="E138" s="12">
        <v>0</v>
      </c>
      <c r="F138" s="12"/>
      <c r="G138" s="13">
        <v>0</v>
      </c>
    </row>
    <row r="139" spans="2:7">
      <c r="B139" s="10">
        <v>43190</v>
      </c>
      <c r="C139" s="12">
        <v>10123.760006930001</v>
      </c>
      <c r="E139" s="12">
        <v>0</v>
      </c>
      <c r="F139" s="12"/>
      <c r="G139" s="13">
        <v>0</v>
      </c>
    </row>
    <row r="140" spans="2:7">
      <c r="B140" s="10">
        <v>43220</v>
      </c>
      <c r="C140" s="12">
        <v>9990.9625813399998</v>
      </c>
      <c r="E140" s="12">
        <v>0</v>
      </c>
      <c r="F140" s="12"/>
      <c r="G140" s="13">
        <v>0</v>
      </c>
    </row>
    <row r="141" spans="2:7">
      <c r="B141" s="10">
        <v>43251</v>
      </c>
      <c r="C141" s="12">
        <v>9913.7385467999993</v>
      </c>
      <c r="E141" s="12">
        <v>0</v>
      </c>
      <c r="F141" s="12"/>
      <c r="G141" s="13">
        <v>0</v>
      </c>
    </row>
    <row r="142" spans="2:7">
      <c r="B142" s="10">
        <v>43281</v>
      </c>
      <c r="C142" s="12">
        <v>9870.5935202000001</v>
      </c>
      <c r="E142" s="12">
        <v>0</v>
      </c>
      <c r="F142" s="12"/>
      <c r="G142" s="13">
        <v>0</v>
      </c>
    </row>
    <row r="143" spans="2:7">
      <c r="B143" s="10">
        <v>43312</v>
      </c>
      <c r="C143" s="12">
        <v>9908.7543925699993</v>
      </c>
      <c r="E143" s="12">
        <v>0</v>
      </c>
      <c r="F143" s="12"/>
      <c r="G143" s="13">
        <v>0</v>
      </c>
    </row>
    <row r="144" spans="2:7">
      <c r="B144" s="10">
        <v>43343</v>
      </c>
      <c r="C144" s="12">
        <v>9917.5441066300009</v>
      </c>
      <c r="E144" s="12">
        <v>0</v>
      </c>
      <c r="F144" s="12"/>
      <c r="G144" s="13">
        <v>0</v>
      </c>
    </row>
    <row r="145" spans="2:7">
      <c r="B145" s="10">
        <v>43373</v>
      </c>
      <c r="C145" s="12">
        <v>10103.905792709998</v>
      </c>
      <c r="E145" s="12">
        <v>541.57625513999994</v>
      </c>
      <c r="F145" s="12"/>
      <c r="G145" s="13">
        <v>295.22518452000003</v>
      </c>
    </row>
    <row r="146" spans="2:7">
      <c r="B146" s="10">
        <v>43404</v>
      </c>
      <c r="C146" s="12">
        <v>9861.3485008299995</v>
      </c>
      <c r="E146" s="12">
        <v>0</v>
      </c>
      <c r="F146" s="12"/>
      <c r="G146" s="13">
        <v>0</v>
      </c>
    </row>
    <row r="147" spans="2:7">
      <c r="B147" s="10">
        <v>43434</v>
      </c>
      <c r="C147" s="12">
        <v>9878.2032269599986</v>
      </c>
      <c r="E147" s="12">
        <v>0</v>
      </c>
      <c r="F147" s="12"/>
      <c r="G147" s="13">
        <v>0</v>
      </c>
    </row>
    <row r="148" spans="2:7">
      <c r="B148" s="10">
        <v>43465</v>
      </c>
      <c r="C148" s="12">
        <v>9663.2495183499996</v>
      </c>
      <c r="E148" s="12">
        <v>0</v>
      </c>
      <c r="F148" s="12"/>
      <c r="G148" s="13">
        <v>229.82748205999999</v>
      </c>
    </row>
    <row r="149" spans="2:7">
      <c r="B149" s="10">
        <v>43496</v>
      </c>
      <c r="C149" s="12">
        <v>9933.0309380400013</v>
      </c>
      <c r="E149" s="12">
        <v>0</v>
      </c>
      <c r="F149" s="12"/>
      <c r="G149" s="13">
        <v>0</v>
      </c>
    </row>
    <row r="150" spans="2:7">
      <c r="B150" s="10">
        <v>43493</v>
      </c>
      <c r="C150" s="12">
        <v>9973.2158861900007</v>
      </c>
      <c r="E150" s="12">
        <v>0</v>
      </c>
      <c r="F150" s="12"/>
      <c r="G150" s="13">
        <v>0</v>
      </c>
    </row>
    <row r="151" spans="2:7">
      <c r="B151" s="10">
        <v>43555</v>
      </c>
      <c r="C151" s="12">
        <v>10106.131916280001</v>
      </c>
      <c r="E151" s="12">
        <v>0</v>
      </c>
      <c r="F151" s="12"/>
      <c r="G151" s="13">
        <v>0</v>
      </c>
    </row>
    <row r="152" spans="2:7">
      <c r="B152" s="10">
        <v>43585</v>
      </c>
      <c r="C152" s="12">
        <v>10179.39645342</v>
      </c>
      <c r="E152" s="12">
        <v>0</v>
      </c>
      <c r="F152" s="12"/>
      <c r="G152" s="13">
        <v>0</v>
      </c>
    </row>
    <row r="153" spans="2:7">
      <c r="B153" s="10">
        <v>43616</v>
      </c>
      <c r="C153" s="12">
        <v>10112.408456120002</v>
      </c>
      <c r="E153" s="12">
        <v>0</v>
      </c>
      <c r="F153" s="12"/>
      <c r="G153" s="13">
        <v>0</v>
      </c>
    </row>
    <row r="154" spans="2:7">
      <c r="B154" s="10">
        <v>43646</v>
      </c>
      <c r="C154" s="12">
        <v>10435.68626572</v>
      </c>
      <c r="E154" s="12">
        <v>563.88934682000001</v>
      </c>
      <c r="F154" s="12"/>
      <c r="G154" s="13">
        <v>576.50961198000005</v>
      </c>
    </row>
    <row r="155" spans="2:7">
      <c r="B155" s="10">
        <v>43677</v>
      </c>
      <c r="C155" s="12">
        <v>10435.668671309999</v>
      </c>
      <c r="E155" s="12">
        <v>0</v>
      </c>
      <c r="F155" s="12"/>
      <c r="G155" s="13">
        <v>0</v>
      </c>
    </row>
    <row r="156" spans="2:7">
      <c r="B156" s="10">
        <v>43708</v>
      </c>
      <c r="C156" s="12">
        <v>10504.811112610001</v>
      </c>
      <c r="E156" s="12">
        <v>0</v>
      </c>
      <c r="F156" s="12"/>
      <c r="G156" s="13">
        <v>0</v>
      </c>
    </row>
    <row r="157" spans="2:7">
      <c r="B157" s="10">
        <v>43738</v>
      </c>
      <c r="C157" s="12">
        <v>10498.417779030002</v>
      </c>
      <c r="E157" s="12">
        <v>0</v>
      </c>
      <c r="F157" s="12"/>
      <c r="G157" s="13">
        <v>0</v>
      </c>
    </row>
    <row r="158" spans="2:7">
      <c r="B158" s="10">
        <v>43769</v>
      </c>
      <c r="C158" s="12">
        <v>10626.311805580001</v>
      </c>
      <c r="E158" s="12">
        <v>0</v>
      </c>
      <c r="F158" s="12"/>
      <c r="G158" s="13">
        <v>0</v>
      </c>
    </row>
    <row r="159" spans="2:7">
      <c r="B159" s="10">
        <v>43799</v>
      </c>
      <c r="C159" s="12">
        <v>10645.9392054</v>
      </c>
      <c r="E159" s="12">
        <v>0</v>
      </c>
      <c r="F159" s="12"/>
      <c r="G159" s="13">
        <v>0</v>
      </c>
    </row>
    <row r="160" spans="2:7">
      <c r="B160" s="10">
        <v>43830</v>
      </c>
      <c r="C160" s="12">
        <v>10812.08407877</v>
      </c>
      <c r="E160" s="12">
        <v>0</v>
      </c>
      <c r="F160" s="12"/>
      <c r="G160" s="13">
        <v>0</v>
      </c>
    </row>
    <row r="161" spans="2:7">
      <c r="B161" s="10">
        <v>43861</v>
      </c>
      <c r="C161" s="12">
        <v>10872.909959840001</v>
      </c>
      <c r="E161" s="12">
        <v>0</v>
      </c>
      <c r="F161" s="12"/>
      <c r="G161" s="13">
        <v>0</v>
      </c>
    </row>
    <row r="162" spans="2:7">
      <c r="B162" s="10">
        <v>43890</v>
      </c>
      <c r="C162" s="12">
        <v>10630.2115187</v>
      </c>
      <c r="E162" s="12">
        <v>0</v>
      </c>
      <c r="F162" s="12"/>
      <c r="G162" s="13">
        <v>0</v>
      </c>
    </row>
    <row r="163" spans="2:7">
      <c r="B163" s="10">
        <v>43921</v>
      </c>
      <c r="C163" s="12">
        <v>9922.519412040001</v>
      </c>
      <c r="E163" s="12">
        <v>0</v>
      </c>
      <c r="F163" s="12"/>
      <c r="G163" s="13">
        <v>0</v>
      </c>
    </row>
    <row r="164" spans="2:7">
      <c r="B164" s="10">
        <v>43951</v>
      </c>
      <c r="C164" s="52">
        <f>C137</f>
        <v>10218.256100160001</v>
      </c>
      <c r="E164" s="12">
        <v>0</v>
      </c>
      <c r="F164" s="12"/>
      <c r="G164" s="13">
        <v>0</v>
      </c>
    </row>
    <row r="165" spans="2:7">
      <c r="B165" s="10">
        <v>43982</v>
      </c>
      <c r="C165" s="52">
        <v>10603.840158200001</v>
      </c>
      <c r="E165" s="12">
        <v>0</v>
      </c>
      <c r="F165" s="12"/>
      <c r="G165" s="13">
        <v>0</v>
      </c>
    </row>
    <row r="166" spans="2:7">
      <c r="B166" s="10">
        <v>44012</v>
      </c>
      <c r="C166" s="53">
        <v>10786.56953563</v>
      </c>
      <c r="E166" s="12">
        <v>0</v>
      </c>
      <c r="F166" s="12"/>
      <c r="G166" s="13">
        <v>0</v>
      </c>
    </row>
    <row r="167" spans="2:7">
      <c r="B167" s="10">
        <v>44043</v>
      </c>
      <c r="C167" s="53">
        <v>11232.368953740001</v>
      </c>
      <c r="D167" s="53"/>
      <c r="E167" s="12">
        <v>0</v>
      </c>
      <c r="F167" s="12"/>
      <c r="G167" s="13">
        <v>0</v>
      </c>
    </row>
    <row r="168" spans="2:7">
      <c r="B168" s="10">
        <v>44074</v>
      </c>
      <c r="C168" s="54">
        <v>11436.49515975</v>
      </c>
      <c r="E168" s="12">
        <v>0</v>
      </c>
      <c r="F168" s="12"/>
      <c r="G168" s="13">
        <v>0</v>
      </c>
    </row>
    <row r="169" spans="2:7">
      <c r="B169" s="10">
        <v>44104</v>
      </c>
      <c r="C169" s="55">
        <v>11239.22232361</v>
      </c>
      <c r="E169" s="12">
        <v>0</v>
      </c>
      <c r="F169" s="12"/>
      <c r="G169" s="13">
        <v>0</v>
      </c>
    </row>
    <row r="170" spans="2:7">
      <c r="B170" s="10">
        <v>44135</v>
      </c>
      <c r="C170" s="55">
        <v>9614.0286652900013</v>
      </c>
      <c r="E170" s="12">
        <v>0</v>
      </c>
      <c r="F170" s="12"/>
      <c r="G170" s="13">
        <v>1576.47523948</v>
      </c>
    </row>
    <row r="171" spans="2:7">
      <c r="B171" s="10">
        <v>44165</v>
      </c>
      <c r="C171" s="12">
        <v>9977.3812345400002</v>
      </c>
      <c r="E171" s="12">
        <v>0</v>
      </c>
      <c r="F171" s="12"/>
      <c r="G171" s="13">
        <v>0</v>
      </c>
    </row>
    <row r="172" spans="2:7">
      <c r="B172" s="10">
        <v>44196</v>
      </c>
      <c r="C172" s="55">
        <v>10156.827472120001</v>
      </c>
      <c r="E172" s="12">
        <v>0</v>
      </c>
      <c r="F172" s="12"/>
      <c r="G172" s="13">
        <v>0</v>
      </c>
    </row>
    <row r="173" spans="2:7">
      <c r="B173" s="10">
        <v>44227</v>
      </c>
      <c r="C173" s="55">
        <v>10105.54314211</v>
      </c>
      <c r="E173" s="12">
        <v>0</v>
      </c>
      <c r="F173" s="12"/>
      <c r="G173" s="13">
        <v>0</v>
      </c>
    </row>
    <row r="174" spans="2:7">
      <c r="B174" s="10">
        <v>44255</v>
      </c>
      <c r="C174" s="53">
        <v>10082.68653175</v>
      </c>
      <c r="E174" s="12">
        <v>0</v>
      </c>
      <c r="F174" s="12"/>
      <c r="G174" s="13">
        <v>0</v>
      </c>
    </row>
    <row r="175" spans="2:7">
      <c r="B175" s="10">
        <v>44286</v>
      </c>
      <c r="C175" s="68">
        <v>10080.115985660001</v>
      </c>
      <c r="E175" s="12">
        <v>0</v>
      </c>
      <c r="F175" s="12"/>
      <c r="G175" s="13">
        <v>0</v>
      </c>
    </row>
    <row r="176" spans="2:7">
      <c r="B176" s="10">
        <v>44316</v>
      </c>
      <c r="C176" s="55">
        <v>8774.5387999300001</v>
      </c>
      <c r="E176" s="12">
        <v>0</v>
      </c>
      <c r="F176" s="12"/>
      <c r="G176" s="13">
        <v>1481.82244438</v>
      </c>
    </row>
    <row r="177" spans="2:7">
      <c r="B177" s="10">
        <v>44347</v>
      </c>
      <c r="C177" s="55">
        <v>8870.8899928299998</v>
      </c>
      <c r="E177" s="12">
        <v>0</v>
      </c>
      <c r="F177" s="12"/>
      <c r="G177" s="13">
        <v>0</v>
      </c>
    </row>
    <row r="178" spans="2:7">
      <c r="B178" s="10">
        <v>44377</v>
      </c>
      <c r="C178" s="72">
        <v>7386.48391627</v>
      </c>
      <c r="E178" s="12">
        <v>0</v>
      </c>
      <c r="F178" s="12"/>
      <c r="G178" s="13">
        <v>1477.9940326200001</v>
      </c>
    </row>
    <row r="179" spans="2:7">
      <c r="B179" s="10">
        <v>44408</v>
      </c>
      <c r="C179" s="72">
        <v>7478.7292752399999</v>
      </c>
      <c r="E179" s="12">
        <v>0</v>
      </c>
      <c r="F179" s="12"/>
      <c r="G179" s="13">
        <v>0</v>
      </c>
    </row>
    <row r="180" spans="2:7">
      <c r="B180" s="10">
        <v>44439</v>
      </c>
      <c r="C180" s="55">
        <v>7520.60325758</v>
      </c>
      <c r="E180" s="12">
        <v>0</v>
      </c>
      <c r="F180" s="12"/>
      <c r="G180" s="13">
        <v>0</v>
      </c>
    </row>
    <row r="181" spans="2:7">
      <c r="B181" s="10">
        <v>44469</v>
      </c>
      <c r="C181" s="53">
        <v>7331.3929422399997</v>
      </c>
      <c r="E181" s="12">
        <v>0</v>
      </c>
      <c r="F181" s="12"/>
      <c r="G181" s="13">
        <v>0</v>
      </c>
    </row>
    <row r="182" spans="2:7">
      <c r="B182" s="10">
        <v>44500</v>
      </c>
      <c r="C182" s="53">
        <v>7452.7832587000003</v>
      </c>
      <c r="E182" s="12">
        <v>0</v>
      </c>
      <c r="F182" s="12"/>
      <c r="G182" s="13">
        <v>0</v>
      </c>
    </row>
    <row r="183" spans="2:7">
      <c r="B183" s="10">
        <v>44530</v>
      </c>
      <c r="C183" s="53">
        <v>7374.4661848100004</v>
      </c>
      <c r="E183" s="12">
        <v>0</v>
      </c>
      <c r="F183" s="12"/>
      <c r="G183" s="13">
        <v>0</v>
      </c>
    </row>
    <row r="184" spans="2:7">
      <c r="B184" s="10">
        <v>44561</v>
      </c>
      <c r="C184" s="53">
        <v>7472.9276121000003</v>
      </c>
      <c r="E184" s="12">
        <v>0</v>
      </c>
      <c r="F184" s="12"/>
      <c r="G184" s="13">
        <v>0</v>
      </c>
    </row>
    <row r="185" spans="2:7">
      <c r="B185" s="10">
        <v>44592</v>
      </c>
      <c r="C185" s="53">
        <v>7242.719563730001</v>
      </c>
      <c r="E185" s="12">
        <v>0</v>
      </c>
      <c r="F185" s="12"/>
      <c r="G185" s="13">
        <v>0</v>
      </c>
    </row>
    <row r="186" spans="2:7">
      <c r="B186" s="10">
        <v>44620</v>
      </c>
      <c r="C186" s="53">
        <v>7130.3884944399997</v>
      </c>
      <c r="E186" s="12">
        <v>0</v>
      </c>
      <c r="F186" s="12"/>
      <c r="G186" s="13">
        <v>0</v>
      </c>
    </row>
    <row r="187" spans="2:7">
      <c r="B187" s="10">
        <v>44651</v>
      </c>
      <c r="C187" s="53">
        <v>7059.4430755499998</v>
      </c>
      <c r="E187" s="12">
        <v>0</v>
      </c>
      <c r="F187" s="12"/>
      <c r="G187" s="13">
        <v>0</v>
      </c>
    </row>
    <row r="188" spans="2:7">
      <c r="B188" s="10"/>
      <c r="C188" s="53"/>
      <c r="E188" s="12"/>
      <c r="F188" s="12"/>
      <c r="G188" s="13"/>
    </row>
    <row r="189" spans="2:7">
      <c r="B189" s="10"/>
      <c r="C189" s="53"/>
      <c r="E189" s="12"/>
      <c r="F189" s="12"/>
      <c r="G189" s="13"/>
    </row>
    <row r="190" spans="2:7">
      <c r="B190" s="10"/>
      <c r="C190" s="53"/>
      <c r="E190" s="12"/>
      <c r="F190" s="12"/>
      <c r="G190" s="13"/>
    </row>
    <row r="191" spans="2:7">
      <c r="B191" s="10"/>
      <c r="C191" s="53"/>
      <c r="E191" s="12"/>
      <c r="F191" s="12"/>
      <c r="G191" s="13"/>
    </row>
    <row r="192" spans="2:7">
      <c r="B192" s="10"/>
      <c r="C192" s="53"/>
      <c r="E192" s="12"/>
      <c r="F192" s="12"/>
      <c r="G192" s="13"/>
    </row>
    <row r="193" spans="2:7">
      <c r="B193" s="10"/>
      <c r="C193" s="53"/>
      <c r="E193" s="12"/>
      <c r="F193" s="12"/>
      <c r="G193" s="13"/>
    </row>
    <row r="194" spans="2:7">
      <c r="B194" s="10"/>
      <c r="C194" s="53"/>
      <c r="E194" s="12"/>
      <c r="F194" s="12"/>
      <c r="G194" s="13"/>
    </row>
    <row r="195" spans="2:7">
      <c r="B195" s="10"/>
      <c r="C195" s="53"/>
      <c r="E195" s="12"/>
      <c r="F195" s="12"/>
      <c r="G195" s="13"/>
    </row>
    <row r="196" spans="2:7">
      <c r="B196" s="10"/>
      <c r="C196" s="53"/>
      <c r="E196" s="12"/>
      <c r="F196" s="12"/>
      <c r="G196" s="13"/>
    </row>
    <row r="197" spans="2:7">
      <c r="B197" s="10"/>
      <c r="C197" s="53"/>
      <c r="E197" s="12"/>
      <c r="F197" s="12"/>
      <c r="G197" s="13"/>
    </row>
    <row r="198" spans="2:7">
      <c r="B198" s="10"/>
      <c r="C198" s="53"/>
      <c r="E198" s="12"/>
      <c r="F198" s="12"/>
      <c r="G198" s="13"/>
    </row>
    <row r="199" spans="2:7">
      <c r="B199" s="10"/>
      <c r="C199" s="53"/>
      <c r="E199" s="12"/>
      <c r="F199" s="12"/>
      <c r="G199" s="13"/>
    </row>
    <row r="200" spans="2:7">
      <c r="B200" s="10"/>
      <c r="C200" s="53"/>
      <c r="E200" s="12"/>
      <c r="F200" s="12"/>
      <c r="G200" s="13"/>
    </row>
    <row r="201" spans="2:7">
      <c r="B201" s="10"/>
      <c r="C201" s="53"/>
      <c r="E201" s="12"/>
      <c r="F201" s="12"/>
      <c r="G201" s="13"/>
    </row>
    <row r="202" spans="2:7">
      <c r="B202" s="10"/>
      <c r="C202" s="53"/>
      <c r="E202" s="12"/>
      <c r="F202" s="12"/>
      <c r="G202" s="13"/>
    </row>
    <row r="203" spans="2:7">
      <c r="B203" s="10"/>
      <c r="C203" s="53"/>
      <c r="G203" s="13"/>
    </row>
    <row r="204" spans="2:7">
      <c r="B204" s="10"/>
      <c r="C204" s="53"/>
    </row>
    <row r="205" spans="2:7">
      <c r="B205" s="10"/>
      <c r="C205" s="53"/>
    </row>
    <row r="206" spans="2:7">
      <c r="B206" s="10"/>
      <c r="C206" s="53"/>
    </row>
    <row r="207" spans="2:7">
      <c r="B207" s="10"/>
      <c r="C207" s="53"/>
    </row>
    <row r="208" spans="2:7">
      <c r="B208" s="10"/>
      <c r="C208" s="53"/>
    </row>
    <row r="209" spans="2:3">
      <c r="B209" s="10"/>
      <c r="C209" s="53"/>
    </row>
    <row r="210" spans="2:3">
      <c r="B210" s="10"/>
      <c r="C210" s="53"/>
    </row>
    <row r="211" spans="2:3">
      <c r="B211" s="10"/>
      <c r="C211" s="53"/>
    </row>
    <row r="212" spans="2:3">
      <c r="C212" s="53"/>
    </row>
    <row r="213" spans="2:3">
      <c r="C213" s="53"/>
    </row>
    <row r="214" spans="2:3">
      <c r="C214" s="53"/>
    </row>
    <row r="215" spans="2:3">
      <c r="C215" s="53"/>
    </row>
    <row r="216" spans="2:3">
      <c r="C216" s="53"/>
    </row>
    <row r="217" spans="2:3">
      <c r="C217" s="53"/>
    </row>
    <row r="218" spans="2:3">
      <c r="C218" s="53"/>
    </row>
    <row r="219" spans="2:3">
      <c r="C219" s="53"/>
    </row>
    <row r="220" spans="2:3">
      <c r="C220" s="53"/>
    </row>
    <row r="221" spans="2:3">
      <c r="C221" s="53"/>
    </row>
    <row r="222" spans="2:3">
      <c r="C222" s="53"/>
    </row>
    <row r="223" spans="2:3">
      <c r="C223" s="53"/>
    </row>
    <row r="224" spans="2:3">
      <c r="C224" s="53"/>
    </row>
    <row r="225" spans="3:3">
      <c r="C225" s="53"/>
    </row>
    <row r="226" spans="3:3">
      <c r="C226" s="53"/>
    </row>
    <row r="227" spans="3:3">
      <c r="C227" s="53"/>
    </row>
    <row r="228" spans="3:3">
      <c r="C228" s="53"/>
    </row>
    <row r="229" spans="3:3">
      <c r="C229" s="53"/>
    </row>
    <row r="230" spans="3:3">
      <c r="C230" s="53"/>
    </row>
    <row r="231" spans="3:3">
      <c r="C231" s="53"/>
    </row>
    <row r="232" spans="3:3">
      <c r="C232" s="53"/>
    </row>
    <row r="233" spans="3:3">
      <c r="C233" s="53"/>
    </row>
    <row r="234" spans="3:3">
      <c r="C234" s="53"/>
    </row>
    <row r="235" spans="3:3">
      <c r="C235" s="53"/>
    </row>
    <row r="236" spans="3:3">
      <c r="C236" s="53"/>
    </row>
    <row r="237" spans="3:3">
      <c r="C237" s="53"/>
    </row>
    <row r="238" spans="3:3">
      <c r="C238" s="53"/>
    </row>
    <row r="239" spans="3:3">
      <c r="C239" s="53"/>
    </row>
    <row r="240" spans="3:3">
      <c r="C240" s="53"/>
    </row>
    <row r="241" spans="3:3">
      <c r="C241" s="53"/>
    </row>
    <row r="242" spans="3:3">
      <c r="C242" s="53"/>
    </row>
    <row r="243" spans="3:3">
      <c r="C243" s="53"/>
    </row>
    <row r="244" spans="3:3">
      <c r="C244" s="53"/>
    </row>
    <row r="245" spans="3:3">
      <c r="C245" s="53"/>
    </row>
    <row r="246" spans="3:3">
      <c r="C246" s="53"/>
    </row>
    <row r="247" spans="3:3">
      <c r="C247" s="53"/>
    </row>
    <row r="248" spans="3:3">
      <c r="C248" s="53"/>
    </row>
    <row r="249" spans="3:3">
      <c r="C249" s="53"/>
    </row>
    <row r="250" spans="3:3">
      <c r="C250" s="53"/>
    </row>
    <row r="251" spans="3:3">
      <c r="C251" s="53"/>
    </row>
    <row r="252" spans="3:3">
      <c r="C252" s="53"/>
    </row>
    <row r="253" spans="3:3">
      <c r="C253" s="53"/>
    </row>
    <row r="254" spans="3:3">
      <c r="C254" s="53"/>
    </row>
    <row r="255" spans="3:3">
      <c r="C255" s="53"/>
    </row>
    <row r="256" spans="3:3">
      <c r="C256" s="53"/>
    </row>
    <row r="257" spans="3:3">
      <c r="C257" s="53"/>
    </row>
    <row r="258" spans="3:3">
      <c r="C258" s="53"/>
    </row>
    <row r="259" spans="3:3">
      <c r="C259" s="53"/>
    </row>
    <row r="260" spans="3:3">
      <c r="C260" s="53"/>
    </row>
    <row r="261" spans="3:3">
      <c r="C261" s="53"/>
    </row>
    <row r="262" spans="3:3">
      <c r="C262" s="53"/>
    </row>
    <row r="263" spans="3:3">
      <c r="C263" s="53"/>
    </row>
    <row r="264" spans="3:3">
      <c r="C264" s="53"/>
    </row>
    <row r="265" spans="3:3">
      <c r="C265" s="53"/>
    </row>
    <row r="266" spans="3:3">
      <c r="C266" s="53"/>
    </row>
    <row r="267" spans="3:3">
      <c r="C267" s="53"/>
    </row>
    <row r="268" spans="3:3">
      <c r="C268" s="53"/>
    </row>
    <row r="269" spans="3:3">
      <c r="C269" s="53"/>
    </row>
    <row r="270" spans="3:3">
      <c r="C270" s="53"/>
    </row>
    <row r="271" spans="3:3">
      <c r="C271" s="53"/>
    </row>
    <row r="272" spans="3:3">
      <c r="C272" s="53"/>
    </row>
    <row r="273" spans="3:3">
      <c r="C273" s="53"/>
    </row>
    <row r="274" spans="3:3">
      <c r="C274" s="53"/>
    </row>
    <row r="275" spans="3:3">
      <c r="C275" s="53"/>
    </row>
    <row r="276" spans="3:3">
      <c r="C276" s="53"/>
    </row>
    <row r="277" spans="3:3">
      <c r="C277" s="53"/>
    </row>
    <row r="278" spans="3:3">
      <c r="C278" s="53"/>
    </row>
    <row r="279" spans="3:3">
      <c r="C279" s="53"/>
    </row>
    <row r="280" spans="3:3">
      <c r="C280" s="53"/>
    </row>
    <row r="281" spans="3:3">
      <c r="C281" s="53"/>
    </row>
    <row r="282" spans="3:3">
      <c r="C282" s="53"/>
    </row>
    <row r="283" spans="3:3">
      <c r="C283" s="53"/>
    </row>
    <row r="284" spans="3:3">
      <c r="C284" s="53"/>
    </row>
    <row r="285" spans="3:3">
      <c r="C285" s="53"/>
    </row>
    <row r="286" spans="3:3">
      <c r="C286" s="53"/>
    </row>
    <row r="287" spans="3:3">
      <c r="C287" s="53"/>
    </row>
    <row r="288" spans="3:3">
      <c r="C288" s="53"/>
    </row>
    <row r="289" spans="3:3">
      <c r="C289" s="53"/>
    </row>
    <row r="290" spans="3:3">
      <c r="C290" s="53"/>
    </row>
    <row r="291" spans="3:3">
      <c r="C291" s="53"/>
    </row>
    <row r="292" spans="3:3">
      <c r="C292" s="53"/>
    </row>
    <row r="293" spans="3:3">
      <c r="C293" s="53"/>
    </row>
    <row r="294" spans="3:3">
      <c r="C294" s="53"/>
    </row>
    <row r="295" spans="3:3">
      <c r="C295" s="53"/>
    </row>
    <row r="296" spans="3:3">
      <c r="C296" s="53"/>
    </row>
    <row r="297" spans="3:3">
      <c r="C297" s="53"/>
    </row>
    <row r="298" spans="3:3">
      <c r="C298" s="53"/>
    </row>
    <row r="299" spans="3:3">
      <c r="C299" s="53"/>
    </row>
    <row r="300" spans="3:3">
      <c r="C300" s="53"/>
    </row>
    <row r="301" spans="3:3">
      <c r="C301" s="53"/>
    </row>
    <row r="302" spans="3:3">
      <c r="C302" s="53"/>
    </row>
    <row r="303" spans="3:3">
      <c r="C303" s="53"/>
    </row>
    <row r="304" spans="3:3">
      <c r="C304" s="53"/>
    </row>
    <row r="305" spans="3:3">
      <c r="C305" s="53"/>
    </row>
    <row r="306" spans="3:3">
      <c r="C306" s="53"/>
    </row>
    <row r="307" spans="3:3">
      <c r="C307" s="53"/>
    </row>
    <row r="308" spans="3:3">
      <c r="C308" s="53"/>
    </row>
    <row r="309" spans="3:3">
      <c r="C309" s="53"/>
    </row>
    <row r="310" spans="3:3">
      <c r="C310" s="53"/>
    </row>
    <row r="311" spans="3:3">
      <c r="C311" s="53"/>
    </row>
    <row r="312" spans="3:3">
      <c r="C312" s="53"/>
    </row>
    <row r="313" spans="3:3">
      <c r="C313" s="53"/>
    </row>
    <row r="314" spans="3:3">
      <c r="C314" s="53"/>
    </row>
    <row r="315" spans="3:3">
      <c r="C315" s="53"/>
    </row>
    <row r="316" spans="3:3">
      <c r="C316" s="53"/>
    </row>
    <row r="317" spans="3:3">
      <c r="C317" s="53"/>
    </row>
    <row r="318" spans="3:3">
      <c r="C318" s="53"/>
    </row>
    <row r="319" spans="3:3">
      <c r="C319" s="53"/>
    </row>
    <row r="320" spans="3:3">
      <c r="C320" s="53"/>
    </row>
    <row r="321" spans="3:3">
      <c r="C321" s="53"/>
    </row>
    <row r="322" spans="3:3">
      <c r="C322" s="53"/>
    </row>
    <row r="323" spans="3:3">
      <c r="C323" s="53"/>
    </row>
    <row r="324" spans="3:3">
      <c r="C324" s="53"/>
    </row>
    <row r="325" spans="3:3">
      <c r="C325" s="53"/>
    </row>
    <row r="326" spans="3:3">
      <c r="C326" s="53"/>
    </row>
    <row r="327" spans="3:3">
      <c r="C327" s="53"/>
    </row>
    <row r="328" spans="3:3">
      <c r="C328" s="53"/>
    </row>
    <row r="329" spans="3:3">
      <c r="C329" s="53"/>
    </row>
    <row r="330" spans="3:3">
      <c r="C330" s="53"/>
    </row>
    <row r="331" spans="3:3">
      <c r="C331" s="53"/>
    </row>
    <row r="332" spans="3:3">
      <c r="C332" s="53"/>
    </row>
    <row r="333" spans="3:3">
      <c r="C333" s="53"/>
    </row>
    <row r="334" spans="3:3">
      <c r="C334" s="53"/>
    </row>
    <row r="335" spans="3:3">
      <c r="C335" s="53"/>
    </row>
    <row r="336" spans="3:3">
      <c r="C336" s="53"/>
    </row>
    <row r="337" spans="3:3">
      <c r="C337" s="53"/>
    </row>
    <row r="338" spans="3:3">
      <c r="C338" s="53"/>
    </row>
    <row r="339" spans="3:3">
      <c r="C339" s="53"/>
    </row>
    <row r="340" spans="3:3">
      <c r="C340" s="53"/>
    </row>
    <row r="341" spans="3:3">
      <c r="C341" s="53"/>
    </row>
    <row r="342" spans="3:3">
      <c r="C342" s="53"/>
    </row>
    <row r="343" spans="3:3">
      <c r="C343" s="53"/>
    </row>
    <row r="344" spans="3:3">
      <c r="C344" s="53"/>
    </row>
    <row r="345" spans="3:3">
      <c r="C345" s="53"/>
    </row>
    <row r="346" spans="3:3">
      <c r="C346" s="53"/>
    </row>
    <row r="347" spans="3:3">
      <c r="C347" s="53"/>
    </row>
    <row r="348" spans="3:3">
      <c r="C348" s="53"/>
    </row>
    <row r="349" spans="3:3">
      <c r="C349" s="53"/>
    </row>
    <row r="350" spans="3:3">
      <c r="C350" s="53"/>
    </row>
    <row r="351" spans="3:3">
      <c r="C351" s="53"/>
    </row>
    <row r="352" spans="3:3">
      <c r="C352" s="53"/>
    </row>
    <row r="353" spans="3:3">
      <c r="C353" s="53"/>
    </row>
    <row r="354" spans="3:3">
      <c r="C354" s="53"/>
    </row>
    <row r="355" spans="3:3">
      <c r="C355" s="53"/>
    </row>
    <row r="356" spans="3:3">
      <c r="C356" s="53"/>
    </row>
    <row r="357" spans="3:3">
      <c r="C357" s="53"/>
    </row>
    <row r="358" spans="3:3">
      <c r="C358" s="53"/>
    </row>
    <row r="359" spans="3:3">
      <c r="C359" s="53"/>
    </row>
    <row r="360" spans="3:3">
      <c r="C360" s="53"/>
    </row>
    <row r="361" spans="3:3">
      <c r="C361" s="53"/>
    </row>
    <row r="362" spans="3:3">
      <c r="C362" s="53"/>
    </row>
    <row r="363" spans="3:3">
      <c r="C363" s="53"/>
    </row>
    <row r="364" spans="3:3">
      <c r="C364" s="53"/>
    </row>
    <row r="365" spans="3:3">
      <c r="C365" s="53"/>
    </row>
    <row r="366" spans="3:3">
      <c r="C366" s="53"/>
    </row>
    <row r="367" spans="3:3">
      <c r="C367" s="53"/>
    </row>
    <row r="368" spans="3:3">
      <c r="C368" s="53"/>
    </row>
    <row r="369" spans="3:3">
      <c r="C369" s="53"/>
    </row>
    <row r="370" spans="3:3">
      <c r="C370" s="53"/>
    </row>
    <row r="371" spans="3:3">
      <c r="C371" s="53"/>
    </row>
    <row r="372" spans="3:3">
      <c r="C372" s="53"/>
    </row>
    <row r="373" spans="3:3">
      <c r="C373" s="53"/>
    </row>
    <row r="374" spans="3:3">
      <c r="C374" s="53"/>
    </row>
    <row r="375" spans="3:3">
      <c r="C375" s="53"/>
    </row>
    <row r="376" spans="3:3">
      <c r="C376" s="53"/>
    </row>
    <row r="377" spans="3:3">
      <c r="C377" s="53"/>
    </row>
    <row r="378" spans="3:3">
      <c r="C378" s="53"/>
    </row>
    <row r="379" spans="3:3">
      <c r="C379" s="53"/>
    </row>
    <row r="380" spans="3:3">
      <c r="C380" s="53"/>
    </row>
    <row r="381" spans="3:3">
      <c r="C381" s="53"/>
    </row>
    <row r="382" spans="3:3">
      <c r="C382" s="53"/>
    </row>
    <row r="383" spans="3:3">
      <c r="C383" s="53"/>
    </row>
    <row r="384" spans="3:3">
      <c r="C384" s="53"/>
    </row>
    <row r="385" spans="3:3">
      <c r="C385" s="53"/>
    </row>
    <row r="386" spans="3:3">
      <c r="C386" s="53"/>
    </row>
    <row r="387" spans="3:3">
      <c r="C387" s="53"/>
    </row>
    <row r="388" spans="3:3">
      <c r="C388" s="53"/>
    </row>
    <row r="389" spans="3:3">
      <c r="C389" s="53"/>
    </row>
    <row r="390" spans="3:3">
      <c r="C390" s="53"/>
    </row>
    <row r="391" spans="3:3">
      <c r="C391" s="53"/>
    </row>
    <row r="392" spans="3:3">
      <c r="C392" s="53"/>
    </row>
    <row r="393" spans="3:3">
      <c r="C393" s="53"/>
    </row>
    <row r="394" spans="3:3">
      <c r="C394" s="53"/>
    </row>
    <row r="395" spans="3:3">
      <c r="C395" s="53"/>
    </row>
    <row r="396" spans="3:3">
      <c r="C396" s="53"/>
    </row>
    <row r="397" spans="3:3">
      <c r="C397" s="53"/>
    </row>
    <row r="398" spans="3:3">
      <c r="C398" s="53"/>
    </row>
    <row r="399" spans="3:3">
      <c r="C399" s="53"/>
    </row>
    <row r="400" spans="3:3">
      <c r="C400" s="53"/>
    </row>
    <row r="401" spans="3:3">
      <c r="C401" s="53"/>
    </row>
    <row r="402" spans="3:3">
      <c r="C402" s="53"/>
    </row>
    <row r="403" spans="3:3">
      <c r="C403" s="53"/>
    </row>
    <row r="404" spans="3:3">
      <c r="C404" s="53"/>
    </row>
    <row r="405" spans="3:3">
      <c r="C405" s="53"/>
    </row>
    <row r="406" spans="3:3">
      <c r="C406" s="53"/>
    </row>
    <row r="407" spans="3:3">
      <c r="C407" s="53"/>
    </row>
    <row r="408" spans="3:3">
      <c r="C408" s="53"/>
    </row>
    <row r="409" spans="3:3">
      <c r="C409" s="53"/>
    </row>
    <row r="410" spans="3:3">
      <c r="C410" s="53"/>
    </row>
    <row r="411" spans="3:3">
      <c r="C411" s="53"/>
    </row>
    <row r="412" spans="3:3">
      <c r="C412" s="53"/>
    </row>
    <row r="413" spans="3:3">
      <c r="C413" s="53"/>
    </row>
    <row r="414" spans="3:3">
      <c r="C414" s="53"/>
    </row>
    <row r="415" spans="3:3">
      <c r="C415" s="53"/>
    </row>
    <row r="416" spans="3:3">
      <c r="C416" s="53"/>
    </row>
    <row r="417" spans="3:3">
      <c r="C417" s="53"/>
    </row>
    <row r="418" spans="3:3">
      <c r="C418" s="53"/>
    </row>
    <row r="419" spans="3:3">
      <c r="C419" s="53"/>
    </row>
    <row r="420" spans="3:3">
      <c r="C420" s="53"/>
    </row>
    <row r="421" spans="3:3">
      <c r="C421" s="53"/>
    </row>
    <row r="422" spans="3:3">
      <c r="C422" s="53"/>
    </row>
    <row r="423" spans="3:3">
      <c r="C423" s="53"/>
    </row>
    <row r="424" spans="3:3">
      <c r="C424" s="53"/>
    </row>
    <row r="425" spans="3:3">
      <c r="C425" s="53"/>
    </row>
    <row r="426" spans="3:3">
      <c r="C426" s="53"/>
    </row>
    <row r="427" spans="3:3">
      <c r="C427" s="53"/>
    </row>
    <row r="428" spans="3:3">
      <c r="C428" s="53"/>
    </row>
    <row r="429" spans="3:3">
      <c r="C429" s="53"/>
    </row>
    <row r="430" spans="3:3">
      <c r="C430" s="53"/>
    </row>
    <row r="431" spans="3:3">
      <c r="C431" s="53"/>
    </row>
    <row r="432" spans="3:3">
      <c r="C432" s="53"/>
    </row>
    <row r="433" spans="3:3">
      <c r="C433" s="53"/>
    </row>
    <row r="434" spans="3:3">
      <c r="C434" s="53"/>
    </row>
    <row r="435" spans="3:3">
      <c r="C435" s="53"/>
    </row>
    <row r="436" spans="3:3">
      <c r="C436" s="53"/>
    </row>
    <row r="437" spans="3:3">
      <c r="C437" s="53"/>
    </row>
    <row r="438" spans="3:3">
      <c r="C438" s="53"/>
    </row>
    <row r="439" spans="3:3">
      <c r="C439" s="53"/>
    </row>
    <row r="440" spans="3:3">
      <c r="C440" s="53"/>
    </row>
    <row r="441" spans="3:3">
      <c r="C441" s="53"/>
    </row>
    <row r="442" spans="3:3">
      <c r="C442" s="53"/>
    </row>
    <row r="443" spans="3:3">
      <c r="C443" s="53"/>
    </row>
    <row r="444" spans="3:3">
      <c r="C444" s="53"/>
    </row>
    <row r="445" spans="3:3">
      <c r="C445" s="53"/>
    </row>
    <row r="446" spans="3:3">
      <c r="C446" s="53"/>
    </row>
    <row r="447" spans="3:3">
      <c r="C447" s="53"/>
    </row>
    <row r="448" spans="3:3">
      <c r="C448" s="53"/>
    </row>
    <row r="449" spans="3:3">
      <c r="C449" s="53"/>
    </row>
    <row r="450" spans="3:3">
      <c r="C450" s="53"/>
    </row>
    <row r="451" spans="3:3">
      <c r="C451" s="53"/>
    </row>
    <row r="452" spans="3:3">
      <c r="C452" s="53"/>
    </row>
    <row r="453" spans="3:3">
      <c r="C453" s="53"/>
    </row>
    <row r="454" spans="3:3">
      <c r="C454" s="53"/>
    </row>
    <row r="455" spans="3:3">
      <c r="C455" s="53"/>
    </row>
    <row r="456" spans="3:3">
      <c r="C456" s="53"/>
    </row>
    <row r="457" spans="3:3">
      <c r="C457" s="53"/>
    </row>
    <row r="458" spans="3:3">
      <c r="C458" s="53"/>
    </row>
    <row r="459" spans="3:3">
      <c r="C459" s="53"/>
    </row>
    <row r="460" spans="3:3">
      <c r="C460" s="53"/>
    </row>
    <row r="461" spans="3:3">
      <c r="C461" s="53"/>
    </row>
    <row r="462" spans="3:3">
      <c r="C462" s="53"/>
    </row>
    <row r="463" spans="3:3">
      <c r="C463" s="53"/>
    </row>
    <row r="464" spans="3:3">
      <c r="C464" s="5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A25" sqref="A25"/>
    </sheetView>
  </sheetViews>
  <sheetFormatPr baseColWidth="10" defaultColWidth="0" defaultRowHeight="15" customHeight="1" zeroHeight="1"/>
  <cols>
    <col min="1" max="1" width="96" style="1" bestFit="1" customWidth="1"/>
    <col min="2" max="4" width="15.28515625" style="1" customWidth="1"/>
    <col min="5" max="5" width="15.7109375" style="1" customWidth="1"/>
    <col min="6" max="6" width="16.140625" style="1" customWidth="1"/>
    <col min="7" max="7" width="17" style="1" customWidth="1"/>
    <col min="8" max="8" width="15.2851562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 r="A1" s="6" t="s">
        <v>49</v>
      </c>
      <c r="B1" s="5"/>
      <c r="C1" s="5"/>
      <c r="D1" s="5"/>
      <c r="E1" s="5"/>
      <c r="F1" s="5"/>
      <c r="G1" s="5"/>
    </row>
    <row r="2" spans="1:12" customFormat="1" ht="15"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c r="A4" s="1"/>
      <c r="B4" s="1"/>
      <c r="C4" s="1"/>
      <c r="D4" s="1"/>
      <c r="E4" s="1"/>
      <c r="F4" s="1"/>
      <c r="G4" s="1"/>
      <c r="H4" s="1"/>
    </row>
    <row r="5" spans="1:12" customFormat="1" ht="20.25" customHeight="1">
      <c r="A5" s="94" t="s">
        <v>100</v>
      </c>
      <c r="B5" s="97" t="s">
        <v>54</v>
      </c>
      <c r="C5" s="92" t="s">
        <v>56</v>
      </c>
      <c r="D5" s="92" t="s">
        <v>57</v>
      </c>
      <c r="E5" s="92" t="s">
        <v>58</v>
      </c>
      <c r="F5" s="92" t="s">
        <v>103</v>
      </c>
      <c r="G5" s="92" t="s">
        <v>104</v>
      </c>
      <c r="H5" s="92" t="s">
        <v>102</v>
      </c>
    </row>
    <row r="6" spans="1:12" ht="20.25" customHeight="1">
      <c r="A6" s="95"/>
      <c r="B6" s="98"/>
      <c r="C6" s="93"/>
      <c r="D6" s="93"/>
      <c r="E6" s="93"/>
      <c r="F6" s="93"/>
      <c r="G6" s="93"/>
      <c r="H6" s="93"/>
    </row>
    <row r="7" spans="1:12" ht="24.75" customHeight="1">
      <c r="A7" s="66" t="s">
        <v>81</v>
      </c>
      <c r="B7" s="59">
        <v>-3.0579891501577545E-2</v>
      </c>
      <c r="C7" s="60">
        <v>-5.6018791404603495E-2</v>
      </c>
      <c r="D7" s="60">
        <v>-5.6018791404603495E-2</v>
      </c>
      <c r="E7" s="60">
        <v>-6.2599097215425129E-2</v>
      </c>
      <c r="F7" s="60">
        <v>7.4934548473217788E-3</v>
      </c>
      <c r="G7" s="59">
        <v>5.4081604473128486E-3</v>
      </c>
      <c r="H7" s="69">
        <v>40909</v>
      </c>
    </row>
    <row r="8" spans="1:12" ht="20.25" customHeight="1">
      <c r="A8" s="65" t="s">
        <v>16</v>
      </c>
      <c r="B8" s="60">
        <v>-2.1908165637691678E-2</v>
      </c>
      <c r="C8" s="60">
        <v>-4.3205118682114539E-2</v>
      </c>
      <c r="D8" s="60">
        <v>-4.3205118682114539E-2</v>
      </c>
      <c r="E8" s="60">
        <v>1.7063010869554494E-2</v>
      </c>
      <c r="F8" s="60">
        <v>4.7141811960990321E-2</v>
      </c>
      <c r="G8" s="60">
        <v>3.0041904245561524E-2</v>
      </c>
      <c r="H8" s="69">
        <v>40909</v>
      </c>
    </row>
    <row r="9" spans="1:12" ht="20.25" customHeight="1">
      <c r="A9" s="66" t="s">
        <v>70</v>
      </c>
      <c r="B9" s="60">
        <v>-2.6890697429881906E-2</v>
      </c>
      <c r="C9" s="60">
        <v>-5.0320809269021279E-2</v>
      </c>
      <c r="D9" s="60">
        <v>-5.0320809269021279E-2</v>
      </c>
      <c r="E9" s="60">
        <v>-5.1445514433202284E-2</v>
      </c>
      <c r="F9" s="60">
        <v>5.4346772214921568E-3</v>
      </c>
      <c r="G9" s="60">
        <v>1.1342211159163007E-2</v>
      </c>
      <c r="H9" s="69">
        <v>43487</v>
      </c>
    </row>
    <row r="10" spans="1:12" ht="20.25" customHeight="1">
      <c r="A10" s="65" t="s">
        <v>15</v>
      </c>
      <c r="B10" s="60">
        <v>-2.3519121759331556E-2</v>
      </c>
      <c r="C10" s="60">
        <v>-7.2265597321376232E-2</v>
      </c>
      <c r="D10" s="60">
        <v>-7.2265597321376232E-2</v>
      </c>
      <c r="E10" s="60">
        <v>-5.9657063256377992E-2</v>
      </c>
      <c r="F10" s="60">
        <v>2.0297174903736837E-2</v>
      </c>
      <c r="G10" s="60">
        <v>2.7080049788202443E-2</v>
      </c>
      <c r="H10" s="69">
        <v>40925</v>
      </c>
    </row>
    <row r="11" spans="1:12" ht="20.25" customHeight="1">
      <c r="A11" s="66" t="s">
        <v>74</v>
      </c>
      <c r="B11" s="60">
        <v>-7.0686378552940821E-3</v>
      </c>
      <c r="C11" s="60">
        <v>-5.2695239458714613E-2</v>
      </c>
      <c r="D11" s="60">
        <v>-5.2695239458714613E-2</v>
      </c>
      <c r="E11" s="60">
        <v>-3.6822246014831139E-2</v>
      </c>
      <c r="F11" s="60">
        <v>2.717474831329536E-2</v>
      </c>
      <c r="G11" s="60">
        <v>3.212641156908802E-2</v>
      </c>
      <c r="H11" s="69">
        <v>43487</v>
      </c>
    </row>
    <row r="12" spans="1:12" ht="20.25" customHeight="1">
      <c r="A12" s="65" t="s">
        <v>14</v>
      </c>
      <c r="B12" s="60">
        <v>2.2464819999580995E-2</v>
      </c>
      <c r="C12" s="60">
        <v>-5.2177914845706198E-2</v>
      </c>
      <c r="D12" s="60">
        <v>-5.2177914845706198E-2</v>
      </c>
      <c r="E12" s="60">
        <v>7.5924505650027341E-2</v>
      </c>
      <c r="F12" s="60">
        <v>0.13612567896240413</v>
      </c>
      <c r="G12" s="60">
        <v>0.1087689863293515</v>
      </c>
      <c r="H12" s="69">
        <v>40925</v>
      </c>
    </row>
    <row r="13" spans="1:12" ht="20.25" customHeight="1">
      <c r="A13" s="74" t="s">
        <v>93</v>
      </c>
      <c r="B13" s="75">
        <v>-9.856061190910247E-3</v>
      </c>
      <c r="C13" s="75">
        <v>-5.5221349745233066E-2</v>
      </c>
      <c r="D13" s="75">
        <v>-5.5221349745233066E-2</v>
      </c>
      <c r="E13" s="75">
        <v>-9.1287356786290859E-3</v>
      </c>
      <c r="F13" s="75">
        <v>5.3669947043016197E-2</v>
      </c>
      <c r="G13" s="75">
        <v>3.8996965353467417E-2</v>
      </c>
      <c r="H13" s="76">
        <v>39173</v>
      </c>
    </row>
    <row r="14" spans="1:12" ht="20.25" customHeight="1">
      <c r="A14" s="67" t="s">
        <v>106</v>
      </c>
      <c r="B14" s="62">
        <v>-9.8560611909098237E-3</v>
      </c>
      <c r="C14" s="62">
        <v>-5.5221349745232559E-2</v>
      </c>
      <c r="D14" s="62">
        <v>-5.5221349745232559E-2</v>
      </c>
      <c r="E14" s="62">
        <v>-1.6989063306778532E-2</v>
      </c>
      <c r="F14" s="62">
        <v>4.5253665269462173E-2</v>
      </c>
      <c r="G14" s="62">
        <v>3.7331820616730127E-2</v>
      </c>
      <c r="H14" s="71">
        <v>39173</v>
      </c>
    </row>
    <row r="15" spans="1:12" ht="20.25" customHeight="1">
      <c r="A15" s="63" t="s">
        <v>18</v>
      </c>
      <c r="B15" s="60">
        <v>-2.2465072958708514E-2</v>
      </c>
      <c r="C15" s="60">
        <v>-7.4201705380770394E-2</v>
      </c>
      <c r="D15" s="60">
        <v>-7.4201705380770394E-2</v>
      </c>
      <c r="E15" s="60">
        <v>7.5193618445315524E-2</v>
      </c>
      <c r="F15" s="60">
        <v>4.9428459631118082E-2</v>
      </c>
      <c r="G15" s="60">
        <v>2.5522237297823436E-2</v>
      </c>
      <c r="H15" s="69">
        <v>39173</v>
      </c>
    </row>
    <row r="16" spans="1:12" ht="20.25" customHeight="1">
      <c r="A16" s="64" t="s">
        <v>105</v>
      </c>
      <c r="B16" s="61">
        <v>-3.2099717015879103E-2</v>
      </c>
      <c r="C16" s="61">
        <v>-0.12532553680147873</v>
      </c>
      <c r="D16" s="61">
        <v>-0.12532553680147873</v>
      </c>
      <c r="E16" s="61">
        <v>5.692708599450369E-2</v>
      </c>
      <c r="F16" s="61">
        <v>9.6918943867511986E-2</v>
      </c>
      <c r="G16" s="61">
        <v>6.3806849499093543E-2</v>
      </c>
      <c r="H16" s="70">
        <v>39173</v>
      </c>
    </row>
    <row r="17" spans="1:8" ht="18.75" customHeight="1">
      <c r="A17" s="156" t="s">
        <v>128</v>
      </c>
      <c r="B17" s="156"/>
      <c r="C17" s="156"/>
      <c r="D17" s="156"/>
      <c r="E17" s="156"/>
      <c r="F17" s="156"/>
      <c r="G17" s="156"/>
      <c r="H17" s="156"/>
    </row>
    <row r="18" spans="1:8" ht="10.5" customHeight="1">
      <c r="A18" s="157" t="s">
        <v>129</v>
      </c>
      <c r="B18" s="157"/>
      <c r="C18" s="157"/>
      <c r="D18" s="157"/>
      <c r="E18" s="157"/>
      <c r="F18" s="157"/>
      <c r="G18" s="157"/>
      <c r="H18" s="157"/>
    </row>
    <row r="19" spans="1:8" s="15" customFormat="1" ht="22.5" customHeight="1">
      <c r="A19" s="157" t="s">
        <v>130</v>
      </c>
      <c r="B19" s="157"/>
      <c r="C19" s="157"/>
      <c r="D19" s="157"/>
      <c r="E19" s="157"/>
      <c r="F19" s="157"/>
      <c r="G19" s="157"/>
      <c r="H19" s="157"/>
    </row>
    <row r="20" spans="1:8" s="73" customFormat="1" ht="101.25" customHeight="1">
      <c r="A20" s="158" t="s">
        <v>50</v>
      </c>
      <c r="B20" s="158"/>
      <c r="C20" s="158"/>
      <c r="D20" s="158"/>
      <c r="E20" s="158"/>
      <c r="F20" s="158"/>
      <c r="G20" s="158"/>
      <c r="H20" s="158"/>
    </row>
    <row r="21" spans="1:8" s="15" customFormat="1" ht="12.75" customHeight="1">
      <c r="H21" s="56"/>
    </row>
    <row r="22" spans="1:8" ht="15" customHeight="1">
      <c r="A22" s="96"/>
      <c r="B22" s="96"/>
      <c r="C22" s="96"/>
      <c r="D22" s="96"/>
      <c r="E22" s="96"/>
      <c r="F22" s="96"/>
      <c r="G22" s="96"/>
    </row>
    <row r="23" spans="1:8" ht="15" customHeight="1">
      <c r="A23" s="16"/>
      <c r="B23" s="16"/>
      <c r="C23" s="16"/>
      <c r="D23" s="16"/>
      <c r="E23" s="16"/>
      <c r="F23" s="16"/>
      <c r="G23" s="16"/>
    </row>
    <row r="24" spans="1:8" ht="15" customHeight="1"/>
    <row r="25" spans="1:8" ht="21" customHeight="1"/>
    <row r="26" spans="1:8" ht="15" customHeight="1"/>
    <row r="31" spans="1:8" ht="15" customHeight="1"/>
    <row r="32" spans="1:8" ht="15" customHeight="1"/>
    <row r="33" s="1" customFormat="1" ht="15" hidden="1" customHeight="1"/>
    <row r="34" s="1" customFormat="1" ht="15" hidden="1" customHeight="1"/>
    <row r="35" s="1" customFormat="1" ht="15" hidden="1" customHeight="1"/>
    <row r="36" s="1" customFormat="1" ht="15" customHeight="1"/>
    <row r="37" s="1" customFormat="1" ht="15" hidden="1" customHeight="1"/>
    <row r="38" s="1" customFormat="1" ht="15" hidden="1" customHeight="1"/>
    <row r="39" s="1" customFormat="1" ht="15" hidden="1" customHeight="1"/>
    <row r="40" s="1" customFormat="1" ht="15" hidden="1" customHeight="1"/>
    <row r="41" s="1" customFormat="1" ht="15" hidden="1" customHeight="1"/>
    <row r="42" s="1" customFormat="1" ht="15" hidden="1" customHeight="1"/>
    <row r="43" s="1" customFormat="1" ht="15" hidden="1" customHeight="1"/>
    <row r="44" s="1" customFormat="1" ht="15" hidden="1" customHeight="1"/>
    <row r="45" s="1" customFormat="1" ht="15" hidden="1" customHeight="1"/>
    <row r="46" s="1" customFormat="1" ht="15" hidden="1" customHeight="1"/>
    <row r="47" s="1" customFormat="1" ht="15" hidden="1" customHeight="1"/>
    <row r="48" s="1" customFormat="1" ht="15" hidden="1" customHeight="1"/>
  </sheetData>
  <mergeCells count="13">
    <mergeCell ref="H5:H6"/>
    <mergeCell ref="G5:G6"/>
    <mergeCell ref="A5:A6"/>
    <mergeCell ref="A22:G22"/>
    <mergeCell ref="B5:B6"/>
    <mergeCell ref="C5:C6"/>
    <mergeCell ref="D5:D6"/>
    <mergeCell ref="E5:E6"/>
    <mergeCell ref="F5:F6"/>
    <mergeCell ref="A18:H18"/>
    <mergeCell ref="A17:H17"/>
    <mergeCell ref="A19:H19"/>
    <mergeCell ref="A20:H20"/>
  </mergeCells>
  <conditionalFormatting sqref="B7:G12 B14:H16">
    <cfRule type="cellIs" dxfId="2" priority="5" operator="lessThan">
      <formula>0</formula>
    </cfRule>
  </conditionalFormatting>
  <conditionalFormatting sqref="B13:G13">
    <cfRule type="cellIs" dxfId="1" priority="4" operator="lessThan">
      <formula>0</formula>
    </cfRule>
  </conditionalFormatting>
  <conditionalFormatting sqref="H7:H13">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28"/>
  <sheetViews>
    <sheetView topLeftCell="B1" zoomScale="85" zoomScaleNormal="85" workbookViewId="0">
      <selection activeCell="D15" sqref="D15"/>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159" t="s">
        <v>23</v>
      </c>
      <c r="C2" s="159"/>
      <c r="D2" s="100" t="s">
        <v>24</v>
      </c>
      <c r="E2" s="87" t="s">
        <v>25</v>
      </c>
    </row>
    <row r="3" spans="2:5" s="1" customFormat="1" ht="15" customHeight="1">
      <c r="B3" s="160"/>
      <c r="C3" s="160"/>
      <c r="D3" s="161"/>
      <c r="E3" s="88"/>
    </row>
    <row r="4" spans="2:5" s="1" customFormat="1" ht="17.100000000000001" customHeight="1">
      <c r="B4" s="162" t="s">
        <v>131</v>
      </c>
      <c r="C4" s="162" t="s">
        <v>94</v>
      </c>
      <c r="D4" s="163">
        <v>2322.5430739799999</v>
      </c>
      <c r="E4" s="164">
        <v>0.32899805963787748</v>
      </c>
    </row>
    <row r="5" spans="2:5" s="1" customFormat="1" ht="17.100000000000001" customHeight="1">
      <c r="B5" s="165" t="s">
        <v>16</v>
      </c>
      <c r="C5" s="165"/>
      <c r="D5" s="163">
        <v>543.91245544000003</v>
      </c>
      <c r="E5" s="164">
        <v>7.7047502135658752E-2</v>
      </c>
    </row>
    <row r="6" spans="2:5" s="1" customFormat="1" ht="17.100000000000001" customHeight="1">
      <c r="B6" s="165" t="s">
        <v>70</v>
      </c>
      <c r="C6" s="165"/>
      <c r="D6" s="163">
        <v>415.86644873</v>
      </c>
      <c r="E6" s="164">
        <v>5.8909243162584737E-2</v>
      </c>
    </row>
    <row r="7" spans="2:5" s="1" customFormat="1" ht="17.100000000000001" customHeight="1">
      <c r="B7" s="165" t="s">
        <v>132</v>
      </c>
      <c r="C7" s="165"/>
      <c r="D7" s="163">
        <v>876.82806913000002</v>
      </c>
      <c r="E7" s="164">
        <v>0.12420640831666264</v>
      </c>
    </row>
    <row r="8" spans="2:5" s="1" customFormat="1" ht="17.100000000000001" customHeight="1">
      <c r="B8" s="165" t="s">
        <v>71</v>
      </c>
      <c r="C8" s="165"/>
      <c r="D8" s="163">
        <v>551.09354072999997</v>
      </c>
      <c r="E8" s="164">
        <v>7.8064733270345743E-2</v>
      </c>
    </row>
    <row r="9" spans="2:5" s="1" customFormat="1" ht="17.100000000000001" customHeight="1">
      <c r="B9" s="166" t="s">
        <v>14</v>
      </c>
      <c r="C9" s="166"/>
      <c r="D9" s="167">
        <v>2349.1994875400001</v>
      </c>
      <c r="E9" s="164">
        <v>0.33277405347687067</v>
      </c>
    </row>
    <row r="10" spans="2:5" s="1" customFormat="1" ht="15.75">
      <c r="B10" s="120" t="s">
        <v>28</v>
      </c>
      <c r="C10" s="168"/>
      <c r="D10" s="169">
        <v>7059.4430755499998</v>
      </c>
      <c r="E10" s="170">
        <v>1</v>
      </c>
    </row>
    <row r="11" spans="2:5" s="1" customFormat="1" ht="15.75">
      <c r="B11" s="15" t="s">
        <v>133</v>
      </c>
      <c r="C11" s="14"/>
      <c r="D11" s="38"/>
      <c r="E11" s="42"/>
    </row>
    <row r="12" spans="2:5" s="1" customFormat="1" ht="15.75">
      <c r="B12" s="15" t="s">
        <v>134</v>
      </c>
      <c r="C12" s="14"/>
      <c r="D12" s="38"/>
      <c r="E12" s="42"/>
    </row>
    <row r="13" spans="2:5" s="1" customFormat="1">
      <c r="C13" s="17"/>
    </row>
    <row r="14" spans="2:5" ht="15" customHeight="1"/>
    <row r="15" spans="2:5" ht="15" customHeight="1"/>
    <row r="16" spans="2:5" ht="15" customHeight="1"/>
    <row r="17" s="2" customFormat="1" ht="15" hidden="1" customHeight="1"/>
    <row r="18" s="2" customFormat="1" ht="15" hidden="1" customHeight="1"/>
    <row r="19" s="2" customFormat="1" ht="15" hidden="1" customHeight="1"/>
    <row r="20" s="2" customFormat="1" ht="15" hidden="1" customHeight="1"/>
    <row r="21" s="2" customFormat="1" ht="15" hidden="1" customHeight="1"/>
    <row r="22" s="2" customFormat="1" ht="15" hidden="1" customHeight="1"/>
    <row r="23" s="2" customFormat="1" ht="15" hidden="1" customHeight="1"/>
    <row r="24" s="2" customFormat="1" ht="15" hidden="1" customHeight="1"/>
    <row r="25" s="2" customFormat="1" ht="15" hidden="1" customHeight="1"/>
    <row r="26" s="2" customFormat="1" ht="15" hidden="1" customHeight="1"/>
    <row r="27" s="2" customFormat="1" ht="15" hidden="1" customHeight="1"/>
    <row r="28" s="2" customFormat="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20"/>
  <sheetViews>
    <sheetView zoomScale="85" zoomScaleNormal="85" workbookViewId="0">
      <selection activeCell="C14" sqref="C14"/>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5"/>
      <c r="B1" s="5"/>
      <c r="C1" s="5"/>
      <c r="D1" s="5"/>
      <c r="E1" s="5"/>
      <c r="F1" s="5"/>
      <c r="G1" s="5"/>
    </row>
    <row r="2" spans="1:7" s="1" customFormat="1"/>
    <row r="3" spans="1:7" s="1" customFormat="1">
      <c r="A3" s="171" t="s">
        <v>26</v>
      </c>
      <c r="B3" s="159"/>
      <c r="C3" s="100" t="s">
        <v>27</v>
      </c>
    </row>
    <row r="4" spans="1:7" s="1" customFormat="1" ht="15" customHeight="1">
      <c r="A4" s="160"/>
      <c r="B4" s="160"/>
      <c r="C4" s="161"/>
    </row>
    <row r="5" spans="1:7" s="1" customFormat="1" ht="15" customHeight="1">
      <c r="A5" s="162" t="s">
        <v>81</v>
      </c>
      <c r="B5" s="162"/>
      <c r="C5" s="172">
        <v>7.4208468154911102</v>
      </c>
    </row>
    <row r="6" spans="1:7" s="1" customFormat="1" ht="15.75">
      <c r="A6" s="173" t="s">
        <v>16</v>
      </c>
      <c r="B6" s="173"/>
      <c r="C6" s="174">
        <v>11.7445208014098</v>
      </c>
    </row>
    <row r="7" spans="1:7" s="1" customFormat="1" ht="15" customHeight="1">
      <c r="A7" s="175" t="s">
        <v>70</v>
      </c>
      <c r="B7" s="175"/>
      <c r="C7" s="174">
        <v>4.8595069072953301</v>
      </c>
    </row>
    <row r="8" spans="1:7" s="1" customFormat="1" ht="15.75">
      <c r="A8" s="173" t="s">
        <v>15</v>
      </c>
      <c r="B8" s="173"/>
      <c r="C8" s="174">
        <v>6.8497819311109103</v>
      </c>
    </row>
    <row r="9" spans="1:7" s="1" customFormat="1" ht="15" customHeight="1">
      <c r="A9" s="175" t="s">
        <v>74</v>
      </c>
      <c r="B9" s="175"/>
      <c r="C9" s="174">
        <v>4.37251771970924</v>
      </c>
    </row>
    <row r="10" spans="1:7" s="1" customFormat="1" ht="15.75">
      <c r="A10" s="133" t="s">
        <v>93</v>
      </c>
      <c r="B10" s="176"/>
      <c r="C10" s="177">
        <v>7.2310232160686825</v>
      </c>
    </row>
    <row r="11" spans="1:7" s="20" customFormat="1" ht="15" customHeight="1"/>
    <row r="12" spans="1:7" ht="15" customHeight="1"/>
    <row r="13" spans="1:7" ht="15" customHeight="1"/>
    <row r="14" spans="1:7" ht="15" customHeight="1"/>
    <row r="17" s="2" customFormat="1" ht="15" hidden="1" customHeight="1"/>
    <row r="18" s="2" customFormat="1" ht="15" hidden="1" customHeight="1"/>
    <row r="19" s="2" customFormat="1" ht="15" hidden="1" customHeight="1"/>
    <row r="20" s="2" customFormat="1"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6"/>
  <sheetViews>
    <sheetView topLeftCell="B1" zoomScale="85" zoomScaleNormal="85" workbookViewId="0">
      <selection activeCell="M3" sqref="M3:M5"/>
    </sheetView>
  </sheetViews>
  <sheetFormatPr baseColWidth="10" defaultColWidth="11.42578125" defaultRowHeight="15" customHeight="1" zeroHeight="1"/>
  <cols>
    <col min="1" max="1" width="18" style="20" customWidth="1"/>
    <col min="2" max="2" width="42" style="1" bestFit="1" customWidth="1"/>
    <col min="3" max="3" width="20" style="1" customWidth="1"/>
    <col min="4" max="4" width="15.140625" style="1" customWidth="1"/>
    <col min="5" max="5" width="14.7109375" style="1" customWidth="1"/>
    <col min="6" max="6" width="15" style="1" customWidth="1"/>
    <col min="7" max="7" width="14.28515625" style="1" customWidth="1"/>
    <col min="8" max="9" width="13.140625" style="1" customWidth="1"/>
    <col min="10" max="10" width="14.140625" style="1" customWidth="1"/>
    <col min="11" max="12" width="12.42578125" style="1" customWidth="1"/>
    <col min="13" max="13" width="15.42578125" style="1"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2:13" s="1" customFormat="1"/>
    <row r="2" spans="2:13" s="1" customFormat="1"/>
    <row r="3" spans="2:13" s="1" customFormat="1" ht="15.75" customHeight="1">
      <c r="B3" s="178" t="s">
        <v>29</v>
      </c>
      <c r="C3" s="179"/>
      <c r="D3" s="100" t="s">
        <v>30</v>
      </c>
      <c r="E3" s="87" t="s">
        <v>31</v>
      </c>
      <c r="F3" s="87" t="s">
        <v>32</v>
      </c>
      <c r="G3" s="87" t="s">
        <v>33</v>
      </c>
      <c r="H3" s="87" t="s">
        <v>34</v>
      </c>
      <c r="I3" s="87" t="s">
        <v>35</v>
      </c>
      <c r="J3" s="87" t="s">
        <v>36</v>
      </c>
      <c r="K3" s="87" t="s">
        <v>91</v>
      </c>
      <c r="L3" s="108" t="s">
        <v>86</v>
      </c>
      <c r="M3" s="100" t="s">
        <v>28</v>
      </c>
    </row>
    <row r="4" spans="2:13" s="1" customFormat="1" ht="15" customHeight="1">
      <c r="B4" s="178"/>
      <c r="C4" s="179"/>
      <c r="D4" s="100"/>
      <c r="E4" s="87"/>
      <c r="F4" s="87"/>
      <c r="G4" s="87"/>
      <c r="H4" s="87"/>
      <c r="I4" s="87"/>
      <c r="J4" s="87"/>
      <c r="K4" s="87"/>
      <c r="L4" s="108"/>
      <c r="M4" s="100"/>
    </row>
    <row r="5" spans="2:13" s="1" customFormat="1" ht="15" customHeight="1">
      <c r="B5" s="178"/>
      <c r="C5" s="179"/>
      <c r="D5" s="100"/>
      <c r="E5" s="87"/>
      <c r="F5" s="87"/>
      <c r="G5" s="87"/>
      <c r="H5" s="87"/>
      <c r="I5" s="87"/>
      <c r="J5" s="87"/>
      <c r="K5" s="87"/>
      <c r="L5" s="108"/>
      <c r="M5" s="100"/>
    </row>
    <row r="6" spans="2:13" s="1" customFormat="1" ht="17.25" customHeight="1">
      <c r="B6" s="138" t="s">
        <v>95</v>
      </c>
      <c r="C6" s="138"/>
      <c r="D6" s="180">
        <v>0.28912817082839709</v>
      </c>
      <c r="E6" s="180">
        <v>0.24628682085959278</v>
      </c>
      <c r="F6" s="180">
        <v>0.18054134250412221</v>
      </c>
      <c r="G6" s="180">
        <v>5.4180617522137542E-2</v>
      </c>
      <c r="H6" s="180">
        <v>3.2811914596446466E-2</v>
      </c>
      <c r="I6" s="180">
        <v>2.111459578054839E-2</v>
      </c>
      <c r="J6" s="180">
        <v>2.9612629393409584E-3</v>
      </c>
      <c r="K6" s="180">
        <v>0.11785325923835031</v>
      </c>
      <c r="L6" s="180">
        <v>5.5122015731064303E-2</v>
      </c>
      <c r="M6" s="181">
        <v>0.99999999999999989</v>
      </c>
    </row>
    <row r="7" spans="2:13" s="1" customFormat="1" ht="15.75">
      <c r="B7" s="138" t="s">
        <v>96</v>
      </c>
      <c r="C7" s="138"/>
      <c r="D7" s="180">
        <v>0.38057711938688021</v>
      </c>
      <c r="E7" s="180">
        <v>0.2205923569500525</v>
      </c>
      <c r="F7" s="180">
        <v>3.0644896974304895E-2</v>
      </c>
      <c r="G7" s="180">
        <v>0.32311336852514283</v>
      </c>
      <c r="H7" s="180">
        <v>1.9144246883584477E-2</v>
      </c>
      <c r="I7" s="180">
        <v>1.0670711494012188E-2</v>
      </c>
      <c r="J7" s="180">
        <v>0</v>
      </c>
      <c r="K7" s="180">
        <v>0</v>
      </c>
      <c r="L7" s="180">
        <v>1.5257299786023082E-2</v>
      </c>
      <c r="M7" s="181">
        <v>1</v>
      </c>
    </row>
    <row r="8" spans="2:13" s="1" customFormat="1" ht="15.75">
      <c r="B8" s="138" t="s">
        <v>72</v>
      </c>
      <c r="C8" s="138"/>
      <c r="D8" s="180">
        <v>1</v>
      </c>
      <c r="E8" s="180">
        <v>0</v>
      </c>
      <c r="F8" s="180">
        <v>0</v>
      </c>
      <c r="G8" s="180">
        <v>0</v>
      </c>
      <c r="H8" s="180">
        <v>0</v>
      </c>
      <c r="I8" s="180">
        <v>0</v>
      </c>
      <c r="J8" s="180">
        <v>0</v>
      </c>
      <c r="K8" s="180">
        <v>0</v>
      </c>
      <c r="L8" s="180">
        <v>0</v>
      </c>
      <c r="M8" s="181">
        <v>1</v>
      </c>
    </row>
    <row r="9" spans="2:13" s="1" customFormat="1" ht="15.75">
      <c r="B9" s="138" t="s">
        <v>73</v>
      </c>
      <c r="C9" s="138"/>
      <c r="D9" s="180">
        <v>0.66672842447899006</v>
      </c>
      <c r="E9" s="180">
        <v>0.23637107620840972</v>
      </c>
      <c r="F9" s="180">
        <v>8.9825905183610888E-3</v>
      </c>
      <c r="G9" s="180">
        <v>4.5294277416787099E-2</v>
      </c>
      <c r="H9" s="180">
        <v>3.4532656282369477E-2</v>
      </c>
      <c r="I9" s="180">
        <v>3.7838227319660573E-3</v>
      </c>
      <c r="J9" s="180">
        <v>3.8710192448193253E-3</v>
      </c>
      <c r="K9" s="180">
        <v>0</v>
      </c>
      <c r="L9" s="180">
        <v>4.3613311829699493E-4</v>
      </c>
      <c r="M9" s="181">
        <v>1</v>
      </c>
    </row>
    <row r="10" spans="2:13" s="1" customFormat="1" ht="15.75">
      <c r="B10" s="138" t="s">
        <v>97</v>
      </c>
      <c r="C10" s="138"/>
      <c r="D10" s="180">
        <v>0.79553219304523426</v>
      </c>
      <c r="E10" s="180">
        <v>0.18457918295550549</v>
      </c>
      <c r="F10" s="180">
        <v>0</v>
      </c>
      <c r="G10" s="180">
        <v>1.988862399926028E-2</v>
      </c>
      <c r="H10" s="180">
        <v>0</v>
      </c>
      <c r="I10" s="180">
        <v>0</v>
      </c>
      <c r="J10" s="180">
        <v>0</v>
      </c>
      <c r="K10" s="180">
        <v>0</v>
      </c>
      <c r="L10" s="180">
        <v>0</v>
      </c>
      <c r="M10" s="181">
        <v>1.0000000000000002</v>
      </c>
    </row>
    <row r="11" spans="2:13" s="1" customFormat="1" ht="15" customHeight="1">
      <c r="B11" s="138" t="s">
        <v>98</v>
      </c>
      <c r="C11" s="138"/>
      <c r="D11" s="180">
        <v>0.6525791392008794</v>
      </c>
      <c r="E11" s="180">
        <v>7.9640794416278526E-2</v>
      </c>
      <c r="F11" s="180">
        <v>5.4745901194059476E-2</v>
      </c>
      <c r="G11" s="180">
        <v>3.7368397986467412E-2</v>
      </c>
      <c r="H11" s="180">
        <v>3.2553282569493948E-2</v>
      </c>
      <c r="I11" s="180">
        <v>1.9011010098068378E-2</v>
      </c>
      <c r="J11" s="180">
        <v>2.5316221902584316E-2</v>
      </c>
      <c r="K11" s="180">
        <v>5.0786026317813319E-3</v>
      </c>
      <c r="L11" s="180">
        <v>9.3706650000387304E-2</v>
      </c>
      <c r="M11" s="180">
        <v>1.0000000000000002</v>
      </c>
    </row>
    <row r="12" spans="2:13" s="1" customFormat="1" ht="15.75">
      <c r="B12" s="133" t="s">
        <v>28</v>
      </c>
      <c r="C12" s="182"/>
      <c r="D12" s="183">
        <v>0.54543072352205535</v>
      </c>
      <c r="E12" s="183">
        <v>0.16829429334090049</v>
      </c>
      <c r="F12" s="183">
        <v>8.109257489060484E-2</v>
      </c>
      <c r="G12" s="183">
        <v>6.2334068899013877E-2</v>
      </c>
      <c r="H12" s="183">
        <v>2.7392137638978603E-2</v>
      </c>
      <c r="I12" s="183">
        <v>1.4565158630730818E-2</v>
      </c>
      <c r="J12" s="183">
        <v>9.8796369392873395E-3</v>
      </c>
      <c r="K12" s="183">
        <v>4.0463520795193192E-2</v>
      </c>
      <c r="L12" s="183">
        <v>5.0547885343235614E-2</v>
      </c>
      <c r="M12" s="183">
        <v>1</v>
      </c>
    </row>
    <row r="13" spans="2:13" s="1" customFormat="1" ht="17.25">
      <c r="B13" s="58"/>
      <c r="C13" s="57"/>
      <c r="D13" s="44"/>
      <c r="E13" s="44"/>
      <c r="F13" s="44"/>
      <c r="G13" s="44"/>
      <c r="H13" s="44"/>
      <c r="I13" s="44"/>
      <c r="J13" s="44"/>
      <c r="K13" s="44"/>
      <c r="L13" s="44"/>
      <c r="M13" s="45"/>
    </row>
    <row r="14" spans="2:13" s="1" customFormat="1"/>
    <row r="15" spans="2:13" s="1" customFormat="1"/>
    <row r="16" spans="2:13" s="1" customFormat="1"/>
  </sheetData>
  <mergeCells count="17">
    <mergeCell ref="M3:M5"/>
    <mergeCell ref="H3:H5"/>
    <mergeCell ref="I3:I5"/>
    <mergeCell ref="J3:J5"/>
    <mergeCell ref="K3:K5"/>
    <mergeCell ref="L3:L5"/>
    <mergeCell ref="B6:C6"/>
    <mergeCell ref="B3:C5"/>
    <mergeCell ref="D3:D5"/>
    <mergeCell ref="E3:E5"/>
    <mergeCell ref="F3:F5"/>
    <mergeCell ref="G3:G5"/>
    <mergeCell ref="B11:C11"/>
    <mergeCell ref="B8:C8"/>
    <mergeCell ref="B10:C10"/>
    <mergeCell ref="B7:C7"/>
    <mergeCell ref="B9:C9"/>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70"/>
  <sheetViews>
    <sheetView topLeftCell="A3" zoomScale="85" zoomScaleNormal="85" workbookViewId="0">
      <selection activeCell="D20" sqref="D20"/>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7" width="18.7109375" style="20"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7" width="0" style="2" hidden="1"/>
    <col min="16148" max="16384" width="11.42578125" style="2" hidden="1"/>
  </cols>
  <sheetData>
    <row r="1" spans="1:9" s="1" customFormat="1" hidden="1"/>
    <row r="2" spans="1:9" s="1" customFormat="1" hidden="1"/>
    <row r="3" spans="1:9" s="1" customFormat="1" ht="15" customHeight="1">
      <c r="I3" s="87" t="s">
        <v>37</v>
      </c>
    </row>
    <row r="4" spans="1:9" ht="30" customHeight="1">
      <c r="A4" s="101" t="s">
        <v>99</v>
      </c>
      <c r="B4" s="104" t="s">
        <v>81</v>
      </c>
      <c r="C4" s="106" t="s">
        <v>16</v>
      </c>
      <c r="D4" s="106" t="s">
        <v>70</v>
      </c>
      <c r="E4" s="106" t="s">
        <v>15</v>
      </c>
      <c r="F4" s="107" t="s">
        <v>74</v>
      </c>
      <c r="G4" s="100" t="s">
        <v>37</v>
      </c>
      <c r="H4" s="1"/>
      <c r="I4" s="99"/>
    </row>
    <row r="5" spans="1:9" ht="22.5" customHeight="1">
      <c r="A5" s="101"/>
      <c r="B5" s="100"/>
      <c r="C5" s="87"/>
      <c r="D5" s="87"/>
      <c r="E5" s="87"/>
      <c r="F5" s="108"/>
      <c r="G5" s="100"/>
      <c r="H5" s="87" t="s">
        <v>74</v>
      </c>
      <c r="I5" s="46" t="e">
        <f t="shared" ref="I5" si="0">#REF!</f>
        <v>#REF!</v>
      </c>
    </row>
    <row r="6" spans="1:9" s="1" customFormat="1" ht="18" customHeight="1">
      <c r="A6" s="102"/>
      <c r="B6" s="105"/>
      <c r="C6" s="99"/>
      <c r="D6" s="99"/>
      <c r="E6" s="99"/>
      <c r="F6" s="109"/>
      <c r="G6" s="100"/>
      <c r="H6" s="99"/>
      <c r="I6" s="46" t="e">
        <f t="shared" ref="I6" si="1">SUM(#REF!)</f>
        <v>#REF!</v>
      </c>
    </row>
    <row r="7" spans="1:9" ht="20.100000000000001" customHeight="1">
      <c r="A7" s="43" t="s">
        <v>38</v>
      </c>
      <c r="B7" s="49">
        <v>0.15479363656721384</v>
      </c>
      <c r="C7" s="49">
        <v>5.0087937983419283E-2</v>
      </c>
      <c r="D7" s="49">
        <v>8.828979668665006E-2</v>
      </c>
      <c r="E7" s="49">
        <v>1.596219265620471E-3</v>
      </c>
      <c r="F7" s="49">
        <v>0</v>
      </c>
      <c r="G7" s="49">
        <v>0.29476759050290369</v>
      </c>
      <c r="H7" s="46" t="e">
        <f t="shared" ref="H7" si="2">#REF!</f>
        <v>#REF!</v>
      </c>
      <c r="I7" s="46" t="e">
        <f t="shared" ref="I7" si="3">SUM(#REF!)</f>
        <v>#REF!</v>
      </c>
    </row>
    <row r="8" spans="1:9" ht="20.100000000000001" customHeight="1">
      <c r="A8" s="43" t="s">
        <v>75</v>
      </c>
      <c r="B8" s="49">
        <v>8.3550348208108222E-2</v>
      </c>
      <c r="C8" s="49">
        <v>5.095628808077008E-2</v>
      </c>
      <c r="D8" s="49">
        <v>0</v>
      </c>
      <c r="E8" s="49">
        <v>1.0929899752127248E-2</v>
      </c>
      <c r="F8" s="49">
        <v>0</v>
      </c>
      <c r="G8" s="49">
        <v>0.14543653604100554</v>
      </c>
      <c r="H8" s="46" t="e">
        <f t="shared" ref="H8" si="4">SUM(#REF!)</f>
        <v>#REF!</v>
      </c>
      <c r="I8" s="46" t="e">
        <f t="shared" ref="I8" si="5">SUM(#REF!)</f>
        <v>#REF!</v>
      </c>
    </row>
    <row r="9" spans="1:9" ht="20.100000000000001" customHeight="1">
      <c r="A9" s="43" t="s">
        <v>76</v>
      </c>
      <c r="B9" s="49">
        <v>0.19709163096490734</v>
      </c>
      <c r="C9" s="49">
        <v>3.5363535950066979E-3</v>
      </c>
      <c r="D9" s="49">
        <v>0</v>
      </c>
      <c r="E9" s="49">
        <v>7.0951414280414252E-2</v>
      </c>
      <c r="F9" s="49">
        <v>0</v>
      </c>
      <c r="G9" s="49">
        <v>0.27157939884032828</v>
      </c>
      <c r="H9" s="46" t="e">
        <f t="shared" ref="H9" si="6">SUM(#REF!)</f>
        <v>#REF!</v>
      </c>
      <c r="I9" s="46" t="e">
        <f t="shared" ref="I9" si="7">SUM(#REF!)</f>
        <v>#REF!</v>
      </c>
    </row>
    <row r="10" spans="1:9" ht="20.100000000000001" customHeight="1">
      <c r="A10" s="43" t="s">
        <v>77</v>
      </c>
      <c r="B10" s="49">
        <v>5.7765203400733087E-2</v>
      </c>
      <c r="C10" s="49">
        <v>1.0867215535000189E-2</v>
      </c>
      <c r="D10" s="49">
        <v>0</v>
      </c>
      <c r="E10" s="49">
        <v>9.9309297003290317E-2</v>
      </c>
      <c r="F10" s="49">
        <v>0</v>
      </c>
      <c r="G10" s="49">
        <v>0.1679417159390236</v>
      </c>
      <c r="H10" s="46" t="e">
        <f t="shared" ref="H10" si="8">SUM(#REF!)</f>
        <v>#REF!</v>
      </c>
      <c r="I10" s="46" t="e">
        <f t="shared" ref="I10" si="9">SUM(#REF!)</f>
        <v>#REF!</v>
      </c>
    </row>
    <row r="11" spans="1:9" ht="20.100000000000001" customHeight="1">
      <c r="A11" s="43" t="s">
        <v>78</v>
      </c>
      <c r="B11" s="49">
        <v>0</v>
      </c>
      <c r="C11" s="49">
        <v>0</v>
      </c>
      <c r="D11" s="49">
        <v>0</v>
      </c>
      <c r="E11" s="49">
        <v>1.8425673299256892E-3</v>
      </c>
      <c r="F11" s="49">
        <v>5.5717769096409277E-2</v>
      </c>
      <c r="G11" s="49">
        <v>5.7560336426334964E-2</v>
      </c>
      <c r="H11" s="46" t="e">
        <f>SUM(#REF!)</f>
        <v>#REF!</v>
      </c>
      <c r="I11" s="46" t="e">
        <f t="shared" ref="I11" si="10">SUM(#REF!)</f>
        <v>#REF!</v>
      </c>
    </row>
    <row r="12" spans="1:9" ht="20.100000000000001" customHeight="1">
      <c r="A12" s="43" t="s">
        <v>79</v>
      </c>
      <c r="B12" s="49">
        <v>0</v>
      </c>
      <c r="C12" s="49">
        <v>0</v>
      </c>
      <c r="D12" s="49">
        <v>0</v>
      </c>
      <c r="E12" s="49">
        <v>0</v>
      </c>
      <c r="F12" s="49">
        <v>4.339923384413763E-2</v>
      </c>
      <c r="G12" s="49">
        <v>4.339923384413763E-2</v>
      </c>
      <c r="H12" s="46" t="e">
        <f t="shared" ref="H12" si="11">SUM(#REF!)</f>
        <v>#REF!</v>
      </c>
      <c r="I12" s="47" t="e">
        <f t="shared" ref="I12" si="12">#REF!</f>
        <v>#REF!</v>
      </c>
    </row>
    <row r="13" spans="1:9" ht="20.100000000000001" customHeight="1">
      <c r="A13" s="43" t="s">
        <v>80</v>
      </c>
      <c r="B13" s="49">
        <v>0</v>
      </c>
      <c r="C13" s="49">
        <v>0</v>
      </c>
      <c r="D13" s="49">
        <v>0</v>
      </c>
      <c r="E13" s="49">
        <v>0</v>
      </c>
      <c r="F13" s="49">
        <v>1.1491269250719157E-2</v>
      </c>
      <c r="G13" s="49">
        <v>1.1491269250719157E-2</v>
      </c>
      <c r="H13" s="46" t="e">
        <f t="shared" ref="H13" si="13">SUM(#REF!)</f>
        <v>#REF!</v>
      </c>
      <c r="I13" s="48" t="e">
        <f t="shared" ref="I13" si="14">#REF!</f>
        <v>#REF!</v>
      </c>
    </row>
    <row r="14" spans="1:9" ht="20.100000000000001" customHeight="1">
      <c r="A14" s="47" t="s">
        <v>87</v>
      </c>
      <c r="B14" s="50">
        <v>-1.1738713076484849E-4</v>
      </c>
      <c r="C14" s="50">
        <v>2.6584267736005155E-5</v>
      </c>
      <c r="D14" s="50">
        <v>0</v>
      </c>
      <c r="E14" s="50">
        <v>1.5240470358955736E-3</v>
      </c>
      <c r="F14" s="50">
        <v>6.3906749826799667E-3</v>
      </c>
      <c r="G14" s="50">
        <v>7.8239191555466974E-3</v>
      </c>
      <c r="H14" s="47" t="e">
        <f t="shared" ref="H14" si="15">#REF!</f>
        <v>#REF!</v>
      </c>
    </row>
    <row r="15" spans="1:9" ht="20.100000000000001" customHeight="1">
      <c r="A15" s="48" t="s">
        <v>28</v>
      </c>
      <c r="B15" s="51">
        <v>0.493083432010198</v>
      </c>
      <c r="C15" s="51">
        <v>0.11547437946193224</v>
      </c>
      <c r="D15" s="51">
        <v>8.828979668665006E-2</v>
      </c>
      <c r="E15" s="51">
        <v>0.18615344466727352</v>
      </c>
      <c r="F15" s="51">
        <v>0.116998947173946</v>
      </c>
      <c r="G15" s="51">
        <v>0.99999999999999989</v>
      </c>
      <c r="H15" s="48" t="e">
        <f t="shared" ref="H15" si="16">#REF!</f>
        <v>#REF!</v>
      </c>
    </row>
    <row r="16" spans="1:9" ht="43.5" customHeight="1">
      <c r="A16" s="103" t="s">
        <v>110</v>
      </c>
      <c r="B16" s="103"/>
      <c r="C16" s="103"/>
      <c r="D16" s="103"/>
      <c r="E16" s="103"/>
      <c r="F16" s="103"/>
      <c r="G16" s="103"/>
      <c r="H16" s="103"/>
    </row>
    <row r="17" spans="1:8" ht="43.5" customHeight="1">
      <c r="A17" s="103"/>
      <c r="B17" s="103"/>
      <c r="C17" s="103"/>
      <c r="D17" s="103"/>
      <c r="E17" s="103"/>
      <c r="F17" s="103"/>
      <c r="G17" s="103"/>
      <c r="H17" s="103"/>
    </row>
    <row r="18" spans="1:8" ht="43.5" customHeight="1"/>
    <row r="19" spans="1:8" ht="43.5" customHeight="1"/>
    <row r="20" spans="1:8" ht="43.5" customHeight="1"/>
    <row r="21" spans="1:8" ht="43.5" customHeight="1"/>
    <row r="22" spans="1:8" ht="43.5" customHeight="1"/>
    <row r="23" spans="1:8" ht="43.5" customHeight="1"/>
    <row r="24" spans="1:8" ht="43.5" customHeight="1"/>
    <row r="25" spans="1:8" ht="43.5" customHeight="1"/>
    <row r="26" spans="1:8" ht="43.5" customHeight="1"/>
    <row r="27" spans="1:8" ht="43.5" customHeight="1"/>
    <row r="28" spans="1:8" ht="43.5" customHeight="1"/>
    <row r="29" spans="1:8" ht="43.5" customHeight="1"/>
    <row r="30" spans="1:8" ht="43.5" customHeight="1"/>
    <row r="31" spans="1:8" ht="43.5" customHeight="1"/>
    <row r="32" spans="1:8" ht="43.5" customHeight="1"/>
    <row r="33" ht="43.5" customHeight="1"/>
    <row r="34" ht="43.5" customHeight="1"/>
    <row r="35" ht="43.5" customHeight="1"/>
    <row r="36" ht="43.5" customHeight="1"/>
    <row r="37" ht="43.5" customHeight="1"/>
    <row r="38" ht="43.5" customHeight="1"/>
    <row r="39" ht="43.5" customHeight="1"/>
    <row r="40" ht="43.5" customHeight="1"/>
    <row r="41" ht="43.5" customHeight="1"/>
    <row r="42" ht="43.5" customHeight="1"/>
    <row r="43" ht="43.5" customHeight="1"/>
    <row r="44" ht="43.5" customHeight="1"/>
    <row r="45" ht="43.5" customHeight="1"/>
    <row r="46" ht="43.5" customHeight="1"/>
    <row r="47" ht="43.5" customHeight="1"/>
    <row r="48" ht="43.5" customHeight="1"/>
    <row r="49" ht="43.5" customHeight="1"/>
    <row r="50" ht="43.5" customHeight="1"/>
    <row r="51" ht="43.5" customHeight="1"/>
    <row r="52" ht="43.5" customHeight="1"/>
    <row r="53" ht="43.5" customHeight="1"/>
    <row r="54" ht="43.5" customHeight="1"/>
    <row r="55" ht="43.5" customHeight="1"/>
    <row r="56" ht="43.5" customHeight="1"/>
    <row r="57" ht="43.5" customHeight="1"/>
    <row r="58" ht="43.5" customHeight="1"/>
    <row r="59" ht="43.5" customHeight="1"/>
    <row r="60" ht="43.5" customHeight="1"/>
    <row r="61" ht="43.5" customHeight="1"/>
    <row r="62" ht="43.5" customHeight="1"/>
    <row r="63" ht="43.5" customHeight="1"/>
    <row r="64" ht="43.5" customHeight="1"/>
    <row r="65" ht="43.5" customHeight="1"/>
    <row r="66" ht="43.5" customHeight="1"/>
    <row r="67" ht="43.5" customHeight="1"/>
    <row r="68" ht="43.5" customHeight="1"/>
    <row r="69" ht="41.25" customHeight="1"/>
    <row r="70" ht="15" customHeight="1"/>
  </sheetData>
  <mergeCells count="10">
    <mergeCell ref="I3:I4"/>
    <mergeCell ref="G4:G6"/>
    <mergeCell ref="A4:A6"/>
    <mergeCell ref="A16:H17"/>
    <mergeCell ref="H5:H6"/>
    <mergeCell ref="B4:B6"/>
    <mergeCell ref="C4:C6"/>
    <mergeCell ref="D4:D6"/>
    <mergeCell ref="E4:E6"/>
    <mergeCell ref="F4: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5"/>
  <sheetViews>
    <sheetView tabSelected="1" topLeftCell="A4" zoomScale="80" zoomScaleNormal="80" zoomScaleSheetLayoutView="70" workbookViewId="0">
      <selection activeCell="H14" sqref="H14"/>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0" customWidth="1"/>
    <col min="5" max="5" width="24" style="2" bestFit="1" customWidth="1"/>
    <col min="6" max="6" width="24" style="20"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5" width="0" style="2" hidden="1"/>
    <col min="16146" max="16384" width="11.42578125" style="2" hidden="1"/>
  </cols>
  <sheetData>
    <row r="1" spans="1:8" hidden="1">
      <c r="A1" s="1"/>
      <c r="B1" s="1"/>
      <c r="C1" s="1"/>
      <c r="D1" s="1"/>
      <c r="E1" s="1"/>
      <c r="F1" s="1"/>
      <c r="G1" s="1"/>
      <c r="H1" s="1"/>
    </row>
    <row r="2" spans="1:8" s="20" customFormat="1" hidden="1">
      <c r="A2" s="1"/>
      <c r="B2" s="1"/>
      <c r="C2" s="1"/>
      <c r="D2" s="1"/>
      <c r="E2" s="1"/>
      <c r="F2" s="1"/>
      <c r="G2" s="1"/>
      <c r="H2" s="1"/>
    </row>
    <row r="4" spans="1:8" ht="15" customHeight="1">
      <c r="A4" s="87" t="s">
        <v>39</v>
      </c>
      <c r="B4" s="106" t="s">
        <v>89</v>
      </c>
      <c r="C4" s="106" t="s">
        <v>52</v>
      </c>
      <c r="D4" s="106" t="s">
        <v>70</v>
      </c>
      <c r="E4" s="106" t="s">
        <v>15</v>
      </c>
      <c r="F4" s="106" t="s">
        <v>71</v>
      </c>
      <c r="G4" s="106" t="s">
        <v>14</v>
      </c>
      <c r="H4" s="87" t="s">
        <v>28</v>
      </c>
    </row>
    <row r="5" spans="1:8" ht="46.5" customHeight="1">
      <c r="A5" s="87"/>
      <c r="B5" s="87"/>
      <c r="C5" s="87"/>
      <c r="D5" s="87"/>
      <c r="E5" s="87"/>
      <c r="F5" s="87"/>
      <c r="G5" s="87"/>
      <c r="H5" s="87"/>
    </row>
    <row r="6" spans="1:8" ht="15" customHeight="1">
      <c r="A6" s="88"/>
      <c r="B6" s="88"/>
      <c r="C6" s="88"/>
      <c r="D6" s="88"/>
      <c r="E6" s="88"/>
      <c r="F6" s="88"/>
      <c r="G6" s="88"/>
      <c r="H6" s="88"/>
    </row>
    <row r="7" spans="1:8" ht="15" customHeight="1">
      <c r="A7" s="184" t="s">
        <v>40</v>
      </c>
      <c r="B7" s="77">
        <v>83.925346773604616</v>
      </c>
      <c r="C7" s="78">
        <v>17.824133172604061</v>
      </c>
      <c r="D7" s="78">
        <v>0</v>
      </c>
      <c r="E7" s="78">
        <v>21.90123516099127</v>
      </c>
      <c r="F7" s="78">
        <v>10.889709433467921</v>
      </c>
      <c r="G7" s="79">
        <v>46.402748649553516</v>
      </c>
      <c r="H7" s="80">
        <v>180.94317319022139</v>
      </c>
    </row>
    <row r="8" spans="1:8" ht="15" customHeight="1">
      <c r="A8" s="184" t="s">
        <v>82</v>
      </c>
      <c r="B8" s="77">
        <v>0</v>
      </c>
      <c r="C8" s="78">
        <v>0</v>
      </c>
      <c r="D8" s="78">
        <v>0</v>
      </c>
      <c r="E8" s="78">
        <v>0</v>
      </c>
      <c r="F8" s="78">
        <v>8.4548702840146142</v>
      </c>
      <c r="G8" s="79">
        <v>2.0027092885024471</v>
      </c>
      <c r="H8" s="80">
        <v>10.457579572517062</v>
      </c>
    </row>
    <row r="9" spans="1:8" ht="15" customHeight="1">
      <c r="A9" s="184" t="s">
        <v>41</v>
      </c>
      <c r="B9" s="77">
        <v>49.717057572544462</v>
      </c>
      <c r="C9" s="78">
        <v>5.8034391348971957</v>
      </c>
      <c r="D9" s="78">
        <v>0</v>
      </c>
      <c r="E9" s="78">
        <v>12.5385089209902</v>
      </c>
      <c r="F9" s="78">
        <v>0.99723527180089533</v>
      </c>
      <c r="G9" s="79">
        <v>46.54928680722503</v>
      </c>
      <c r="H9" s="80">
        <v>115.60552770745778</v>
      </c>
    </row>
    <row r="10" spans="1:8" ht="15" customHeight="1">
      <c r="A10" s="184" t="s">
        <v>42</v>
      </c>
      <c r="B10" s="77">
        <v>30.727970120739798</v>
      </c>
      <c r="C10" s="78">
        <v>0</v>
      </c>
      <c r="D10" s="78">
        <v>0</v>
      </c>
      <c r="E10" s="78">
        <v>4.3463149379994626</v>
      </c>
      <c r="F10" s="78">
        <v>0.29244051643467156</v>
      </c>
      <c r="G10" s="79">
        <v>4.8735912467502276</v>
      </c>
      <c r="H10" s="80">
        <v>40.240316821924168</v>
      </c>
    </row>
    <row r="11" spans="1:8" ht="15" customHeight="1">
      <c r="A11" s="184" t="s">
        <v>83</v>
      </c>
      <c r="B11" s="77">
        <v>0</v>
      </c>
      <c r="C11" s="78">
        <v>0</v>
      </c>
      <c r="D11" s="78">
        <v>0</v>
      </c>
      <c r="E11" s="78">
        <v>0.70970297910981606</v>
      </c>
      <c r="F11" s="78">
        <v>7.6810797001051823</v>
      </c>
      <c r="G11" s="79">
        <v>15.604090278849011</v>
      </c>
      <c r="H11" s="80">
        <v>23.994872958064008</v>
      </c>
    </row>
    <row r="12" spans="1:8" ht="15" customHeight="1">
      <c r="A12" s="184" t="s">
        <v>43</v>
      </c>
      <c r="B12" s="77">
        <v>90.421107849708534</v>
      </c>
      <c r="C12" s="78">
        <v>10.417343878563253</v>
      </c>
      <c r="D12" s="78">
        <v>0</v>
      </c>
      <c r="E12" s="78">
        <v>42.781830011366409</v>
      </c>
      <c r="F12" s="78">
        <v>14.932344378511701</v>
      </c>
      <c r="G12" s="79">
        <v>78.01121776660321</v>
      </c>
      <c r="H12" s="80">
        <v>236.56384388475308</v>
      </c>
    </row>
    <row r="13" spans="1:8" s="20" customFormat="1" ht="15" customHeight="1">
      <c r="A13" s="184" t="s">
        <v>107</v>
      </c>
      <c r="B13" s="77">
        <v>299.50313306105784</v>
      </c>
      <c r="C13" s="78">
        <v>0</v>
      </c>
      <c r="D13" s="78">
        <v>0</v>
      </c>
      <c r="E13" s="78">
        <v>4.4731475083160603</v>
      </c>
      <c r="F13" s="78">
        <v>4.0045807456323628</v>
      </c>
      <c r="G13" s="79">
        <v>71.406450447363994</v>
      </c>
      <c r="H13" s="80">
        <v>379.38731176237025</v>
      </c>
    </row>
    <row r="14" spans="1:8" ht="15" customHeight="1">
      <c r="A14" s="184" t="s">
        <v>64</v>
      </c>
      <c r="B14" s="77">
        <v>45.294821661912451</v>
      </c>
      <c r="C14" s="78">
        <v>2.8544736837462477E-7</v>
      </c>
      <c r="D14" s="78">
        <v>0</v>
      </c>
      <c r="E14" s="78">
        <v>2.4164820568359477</v>
      </c>
      <c r="F14" s="78">
        <v>0</v>
      </c>
      <c r="G14" s="79">
        <v>33.04613526683783</v>
      </c>
      <c r="H14" s="80">
        <v>80.757439271033604</v>
      </c>
    </row>
    <row r="15" spans="1:8" ht="15" customHeight="1">
      <c r="A15" s="184" t="s">
        <v>59</v>
      </c>
      <c r="B15" s="77">
        <v>6.8759428785459811</v>
      </c>
      <c r="C15" s="78">
        <v>1.3682757040482139</v>
      </c>
      <c r="D15" s="78">
        <v>0</v>
      </c>
      <c r="E15" s="78">
        <v>2.8170428178161147</v>
      </c>
      <c r="F15" s="78">
        <v>3.1872247937031216E-2</v>
      </c>
      <c r="G15" s="79">
        <v>15.882541649474252</v>
      </c>
      <c r="H15" s="80">
        <v>26.975675297821592</v>
      </c>
    </row>
    <row r="16" spans="1:8" ht="15" customHeight="1">
      <c r="A16" s="184" t="s">
        <v>53</v>
      </c>
      <c r="B16" s="77">
        <v>75.670946100447509</v>
      </c>
      <c r="C16" s="78">
        <v>13.636181220765293</v>
      </c>
      <c r="D16" s="78">
        <v>0</v>
      </c>
      <c r="E16" s="78">
        <v>15.120876116360368</v>
      </c>
      <c r="F16" s="78">
        <v>3.3116004157307297</v>
      </c>
      <c r="G16" s="79">
        <v>13.069795713981708</v>
      </c>
      <c r="H16" s="80">
        <v>120.8093995672856</v>
      </c>
    </row>
    <row r="17" spans="1:8" ht="15" customHeight="1">
      <c r="A17" s="184" t="s">
        <v>55</v>
      </c>
      <c r="B17" s="77">
        <v>516.01507798803857</v>
      </c>
      <c r="C17" s="78">
        <v>206.99048688254172</v>
      </c>
      <c r="D17" s="78">
        <v>415.86644873</v>
      </c>
      <c r="E17" s="78">
        <v>497.37395668289645</v>
      </c>
      <c r="F17" s="78">
        <v>263.60341126694038</v>
      </c>
      <c r="G17" s="79">
        <v>1475.6390065114738</v>
      </c>
      <c r="H17" s="80">
        <v>3375.4883880618909</v>
      </c>
    </row>
    <row r="18" spans="1:8" ht="15" customHeight="1">
      <c r="A18" s="184" t="s">
        <v>44</v>
      </c>
      <c r="B18" s="77">
        <v>162.09479038103569</v>
      </c>
      <c r="C18" s="78">
        <v>50.947535692311774</v>
      </c>
      <c r="D18" s="78">
        <v>0</v>
      </c>
      <c r="E18" s="78">
        <v>49.992187022683915</v>
      </c>
      <c r="F18" s="78">
        <v>12.602382733524601</v>
      </c>
      <c r="G18" s="79">
        <v>58.825807757895234</v>
      </c>
      <c r="H18" s="80">
        <v>334.46270358745124</v>
      </c>
    </row>
    <row r="19" spans="1:8" s="20" customFormat="1" ht="15" customHeight="1">
      <c r="A19" s="184" t="s">
        <v>45</v>
      </c>
      <c r="B19" s="77">
        <v>36.694969219190966</v>
      </c>
      <c r="C19" s="78">
        <v>0</v>
      </c>
      <c r="D19" s="78">
        <v>0</v>
      </c>
      <c r="E19" s="78">
        <v>51.619022908213637</v>
      </c>
      <c r="F19" s="78">
        <v>23.951831036819073</v>
      </c>
      <c r="G19" s="79">
        <v>31.786245686855942</v>
      </c>
      <c r="H19" s="80">
        <v>144.05206885107961</v>
      </c>
    </row>
    <row r="20" spans="1:8" ht="15" customHeight="1">
      <c r="A20" s="184" t="s">
        <v>60</v>
      </c>
      <c r="B20" s="77">
        <v>3.9052749367867667</v>
      </c>
      <c r="C20" s="78">
        <v>0</v>
      </c>
      <c r="D20" s="78">
        <v>0</v>
      </c>
      <c r="E20" s="78">
        <v>3.9186412318314363</v>
      </c>
      <c r="F20" s="78">
        <v>2.9286636780354565</v>
      </c>
      <c r="G20" s="79">
        <v>22.102088099506133</v>
      </c>
      <c r="H20" s="80">
        <v>32.854667946159793</v>
      </c>
    </row>
    <row r="21" spans="1:8" ht="15" customHeight="1">
      <c r="A21" s="184" t="s">
        <v>61</v>
      </c>
      <c r="B21" s="77">
        <v>7.9771645670910623</v>
      </c>
      <c r="C21" s="78">
        <v>0</v>
      </c>
      <c r="D21" s="78">
        <v>0</v>
      </c>
      <c r="E21" s="78">
        <v>9.5574062726842985</v>
      </c>
      <c r="F21" s="78">
        <v>4.6533464740942305</v>
      </c>
      <c r="G21" s="79">
        <v>29.742120320402933</v>
      </c>
      <c r="H21" s="80">
        <v>51.930037634272523</v>
      </c>
    </row>
    <row r="22" spans="1:8" s="20" customFormat="1" ht="15" customHeight="1">
      <c r="A22" s="185" t="s">
        <v>46</v>
      </c>
      <c r="B22" s="77">
        <v>151.40188208442538</v>
      </c>
      <c r="C22" s="78">
        <v>37.551051072492015</v>
      </c>
      <c r="D22" s="78">
        <v>0</v>
      </c>
      <c r="E22" s="78">
        <v>8.9628696358075999</v>
      </c>
      <c r="F22" s="78">
        <v>13.242795011449271</v>
      </c>
      <c r="G22" s="79">
        <v>11.075025662461687</v>
      </c>
      <c r="H22" s="80">
        <v>222.23362346663595</v>
      </c>
    </row>
    <row r="23" spans="1:8" s="20" customFormat="1" ht="15" customHeight="1">
      <c r="A23" s="184" t="s">
        <v>47</v>
      </c>
      <c r="B23" s="77">
        <v>432.50575797693244</v>
      </c>
      <c r="C23" s="78">
        <v>16.666957400422973</v>
      </c>
      <c r="D23" s="78">
        <v>0</v>
      </c>
      <c r="E23" s="78">
        <v>25.30513315327816</v>
      </c>
      <c r="F23" s="78">
        <v>1.6468135135974198</v>
      </c>
      <c r="G23" s="79">
        <v>127.61839932331921</v>
      </c>
      <c r="H23" s="80">
        <v>603.74306136755024</v>
      </c>
    </row>
    <row r="24" spans="1:8" s="20" customFormat="1" ht="15" customHeight="1">
      <c r="A24" s="184" t="s">
        <v>84</v>
      </c>
      <c r="B24" s="77">
        <v>2.2710314659438038</v>
      </c>
      <c r="C24" s="78">
        <v>0</v>
      </c>
      <c r="D24" s="78">
        <v>0</v>
      </c>
      <c r="E24" s="78">
        <v>12.563420722309802</v>
      </c>
      <c r="F24" s="78">
        <v>19.483002843668601</v>
      </c>
      <c r="G24" s="79">
        <v>1.8546258275785168</v>
      </c>
      <c r="H24" s="80">
        <v>36.172080859500724</v>
      </c>
    </row>
    <row r="25" spans="1:8" s="20" customFormat="1" ht="15" customHeight="1">
      <c r="A25" s="186" t="s">
        <v>62</v>
      </c>
      <c r="B25" s="77">
        <v>15.01000845670162</v>
      </c>
      <c r="C25" s="78">
        <v>0</v>
      </c>
      <c r="D25" s="78">
        <v>0</v>
      </c>
      <c r="E25" s="78">
        <v>6.0301763617975297</v>
      </c>
      <c r="F25" s="78">
        <v>15.084084230051705</v>
      </c>
      <c r="G25" s="79">
        <v>6.0836065829236503</v>
      </c>
      <c r="H25" s="80">
        <v>42.207875631474508</v>
      </c>
    </row>
    <row r="26" spans="1:8" ht="15" customHeight="1">
      <c r="A26" s="184" t="s">
        <v>48</v>
      </c>
      <c r="B26" s="77">
        <v>115.49283937002748</v>
      </c>
      <c r="C26" s="78">
        <v>175.73449189231593</v>
      </c>
      <c r="D26" s="78">
        <v>0</v>
      </c>
      <c r="E26" s="78">
        <v>65.477558545642509</v>
      </c>
      <c r="F26" s="78">
        <v>23.82004283272201</v>
      </c>
      <c r="G26" s="79">
        <v>92.896924667311282</v>
      </c>
      <c r="H26" s="80">
        <v>473.42185730801918</v>
      </c>
    </row>
    <row r="27" spans="1:8" ht="15" customHeight="1">
      <c r="A27" s="184" t="s">
        <v>63</v>
      </c>
      <c r="B27" s="77">
        <v>6.8584753246639938</v>
      </c>
      <c r="C27" s="78">
        <v>0</v>
      </c>
      <c r="D27" s="78">
        <v>0</v>
      </c>
      <c r="E27" s="78">
        <v>2.2147354960572412</v>
      </c>
      <c r="F27" s="78">
        <v>0.21033250075407606</v>
      </c>
      <c r="G27" s="79">
        <v>69.143444084934771</v>
      </c>
      <c r="H27" s="80">
        <v>78.426987406410078</v>
      </c>
    </row>
    <row r="28" spans="1:8" ht="15" customHeight="1">
      <c r="A28" s="184" t="s">
        <v>85</v>
      </c>
      <c r="B28" s="77">
        <v>0</v>
      </c>
      <c r="C28" s="78">
        <v>0</v>
      </c>
      <c r="D28" s="78">
        <v>0</v>
      </c>
      <c r="E28" s="78">
        <v>0</v>
      </c>
      <c r="F28" s="78">
        <v>17.598899188460777</v>
      </c>
      <c r="G28" s="79">
        <v>0</v>
      </c>
      <c r="H28" s="80">
        <v>17.598899188460777</v>
      </c>
    </row>
    <row r="29" spans="1:8" ht="15" customHeight="1">
      <c r="A29" s="187" t="s">
        <v>88</v>
      </c>
      <c r="B29" s="81">
        <v>190.17947619060078</v>
      </c>
      <c r="C29" s="82">
        <v>6.9725591035902426</v>
      </c>
      <c r="D29" s="82">
        <v>0</v>
      </c>
      <c r="E29" s="82">
        <v>36.707820587011952</v>
      </c>
      <c r="F29" s="82">
        <v>101.67220242624734</v>
      </c>
      <c r="G29" s="83">
        <v>95.583625900195329</v>
      </c>
      <c r="H29" s="82">
        <v>431.11568420764615</v>
      </c>
    </row>
    <row r="30" spans="1:8" ht="15" customHeight="1">
      <c r="A30" s="188" t="s">
        <v>28</v>
      </c>
      <c r="B30" s="84">
        <v>2322.5430739799999</v>
      </c>
      <c r="C30" s="85">
        <v>543.91245544000003</v>
      </c>
      <c r="D30" s="85">
        <v>415.86644873</v>
      </c>
      <c r="E30" s="85">
        <v>876.82806913000002</v>
      </c>
      <c r="F30" s="85">
        <v>551.09354073000009</v>
      </c>
      <c r="G30" s="86">
        <v>2349.1994875399996</v>
      </c>
      <c r="H30" s="85">
        <v>7059.4430755499998</v>
      </c>
    </row>
    <row r="31" spans="1:8" ht="15" customHeight="1">
      <c r="A31" s="189" t="s">
        <v>135</v>
      </c>
      <c r="B31" s="1"/>
      <c r="C31" s="1"/>
      <c r="D31" s="1"/>
      <c r="E31" s="1"/>
      <c r="F31" s="1"/>
      <c r="G31" s="1"/>
      <c r="H31" s="1"/>
    </row>
    <row r="32" spans="1:8" ht="15" customHeight="1">
      <c r="A32" s="22"/>
      <c r="B32" s="22"/>
      <c r="C32" s="22"/>
      <c r="D32" s="22"/>
      <c r="E32" s="22"/>
      <c r="F32" s="22"/>
      <c r="G32" s="22"/>
      <c r="H32" s="22"/>
    </row>
    <row r="33" spans="1:8" ht="15" customHeight="1">
      <c r="A33" s="22"/>
      <c r="B33" s="22"/>
      <c r="C33" s="22"/>
      <c r="D33" s="22"/>
      <c r="E33" s="22"/>
      <c r="F33" s="22"/>
      <c r="G33" s="22"/>
      <c r="H33" s="22"/>
    </row>
    <row r="34" spans="1:8" ht="15" customHeight="1">
      <c r="A34" s="22"/>
      <c r="B34" s="22"/>
      <c r="C34" s="22"/>
      <c r="D34" s="22"/>
      <c r="E34" s="22"/>
      <c r="F34" s="22"/>
      <c r="G34" s="22"/>
      <c r="H34" s="22"/>
    </row>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row r="62" spans="1:8" ht="15" customHeight="1">
      <c r="A62" s="22"/>
      <c r="B62" s="22"/>
      <c r="C62" s="22"/>
      <c r="D62" s="22"/>
      <c r="E62" s="22"/>
      <c r="F62" s="22"/>
      <c r="G62" s="22"/>
      <c r="H62" s="22"/>
    </row>
    <row r="63" spans="1:8" ht="15" customHeight="1">
      <c r="A63" s="22"/>
      <c r="B63" s="22"/>
      <c r="C63" s="22"/>
      <c r="D63" s="22"/>
      <c r="E63" s="22"/>
      <c r="F63" s="22"/>
      <c r="G63" s="22"/>
      <c r="H63" s="22"/>
    </row>
    <row r="64" spans="1:8" ht="15" customHeight="1">
      <c r="A64" s="22"/>
      <c r="B64" s="22"/>
      <c r="C64" s="22"/>
      <c r="D64" s="22"/>
      <c r="E64" s="22"/>
      <c r="F64" s="22"/>
      <c r="G64" s="22"/>
      <c r="H64" s="22"/>
    </row>
    <row r="65" spans="1:8" ht="15" customHeight="1">
      <c r="A65" s="22"/>
      <c r="B65" s="22"/>
      <c r="C65" s="22"/>
      <c r="D65" s="22"/>
      <c r="E65" s="22"/>
      <c r="F65" s="22"/>
      <c r="G65" s="22"/>
      <c r="H65" s="22"/>
    </row>
    <row r="66" spans="1:8" ht="15" customHeight="1">
      <c r="A66" s="22"/>
      <c r="B66" s="22"/>
      <c r="C66" s="22"/>
      <c r="D66" s="22"/>
      <c r="E66" s="22"/>
      <c r="F66" s="22"/>
      <c r="G66" s="22"/>
      <c r="H66" s="22"/>
    </row>
    <row r="67" spans="1:8" ht="15" customHeight="1">
      <c r="A67" s="22"/>
      <c r="B67" s="22"/>
      <c r="C67" s="22"/>
      <c r="D67" s="22"/>
      <c r="E67" s="22"/>
      <c r="F67" s="22"/>
      <c r="G67" s="22"/>
      <c r="H67" s="22"/>
    </row>
    <row r="68" spans="1:8" ht="15" customHeight="1">
      <c r="A68" s="22"/>
      <c r="B68" s="22"/>
      <c r="C68" s="22"/>
      <c r="D68" s="22"/>
      <c r="E68" s="22"/>
      <c r="F68" s="22"/>
      <c r="G68" s="22"/>
      <c r="H68" s="22"/>
    </row>
    <row r="69" spans="1:8" ht="15" customHeight="1">
      <c r="A69" s="22"/>
      <c r="B69" s="22"/>
      <c r="C69" s="22"/>
      <c r="D69" s="22"/>
      <c r="E69" s="22"/>
      <c r="F69" s="22"/>
      <c r="G69" s="22"/>
      <c r="H69" s="22"/>
    </row>
    <row r="70" spans="1:8" ht="15" customHeight="1">
      <c r="A70" s="22"/>
      <c r="B70" s="22"/>
      <c r="C70" s="22"/>
      <c r="D70" s="22"/>
      <c r="E70" s="22"/>
      <c r="F70" s="22"/>
      <c r="G70" s="22"/>
      <c r="H70" s="22"/>
    </row>
    <row r="71" spans="1:8" ht="15" customHeight="1">
      <c r="A71" s="22"/>
      <c r="B71" s="22"/>
      <c r="C71" s="22"/>
      <c r="D71" s="22"/>
      <c r="E71" s="22"/>
      <c r="F71" s="22"/>
      <c r="G71" s="22"/>
      <c r="H71" s="22"/>
    </row>
    <row r="72" spans="1:8" ht="15" customHeight="1">
      <c r="A72" s="22"/>
      <c r="B72" s="22"/>
      <c r="C72" s="22"/>
      <c r="D72" s="22"/>
      <c r="E72" s="22"/>
      <c r="F72" s="22"/>
      <c r="G72" s="22"/>
      <c r="H72" s="22"/>
    </row>
    <row r="73" spans="1:8" ht="15" customHeight="1">
      <c r="A73" s="22"/>
      <c r="B73" s="22"/>
      <c r="C73" s="22"/>
      <c r="D73" s="22"/>
      <c r="E73" s="22"/>
      <c r="F73" s="22"/>
      <c r="G73" s="22"/>
      <c r="H73" s="22"/>
    </row>
    <row r="74" spans="1:8" ht="15" customHeight="1"/>
    <row r="75" spans="1:8" ht="15" customHeight="1"/>
  </sheetData>
  <mergeCells count="8">
    <mergeCell ref="G4:G6"/>
    <mergeCell ref="H4:H6"/>
    <mergeCell ref="A4:A6"/>
    <mergeCell ref="B4:B6"/>
    <mergeCell ref="C4:C6"/>
    <mergeCell ref="D4:D6"/>
    <mergeCell ref="E4:E6"/>
    <mergeCell ref="F4:F6"/>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cp:lastPrinted>2012-10-19T13:57:20Z</cp:lastPrinted>
  <dcterms:created xsi:type="dcterms:W3CDTF">2012-03-30T18:49:32Z</dcterms:created>
  <dcterms:modified xsi:type="dcterms:W3CDTF">2022-04-29T19:35:56Z</dcterms:modified>
</cp:coreProperties>
</file>