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filterPrivacy="1" defaultThemeVersion="124226"/>
  <xr:revisionPtr revIDLastSave="0" documentId="13_ncr:1_{626F4B4A-988B-2D44-B0E5-B2C1354AE3B3}" xr6:coauthVersionLast="47" xr6:coauthVersionMax="47" xr10:uidLastSave="{00000000-0000-0000-0000-000000000000}"/>
  <bookViews>
    <workbookView xWindow="0" yWindow="500" windowWidth="19200" windowHeight="108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<sst xmlns="http://schemas.openxmlformats.org/spreadsheetml/2006/main" count="20" uniqueCount="15">
  <si>
    <t>Total</t>
  </si>
  <si>
    <t>Treasury Bonds - Pesos denominated - 30 years</t>
  </si>
  <si>
    <t>(Millions of pesos)</t>
  </si>
  <si>
    <t>Auction date</t>
  </si>
  <si>
    <t>Demand</t>
  </si>
  <si>
    <t>Allocated</t>
  </si>
  <si>
    <t>Yield                       (day count 30/365)</t>
  </si>
  <si>
    <t>Banks</t>
  </si>
  <si>
    <t>AFP's, Insurance Co's and Brokers</t>
  </si>
  <si>
    <t>Unsuccessful</t>
  </si>
  <si>
    <t>Desierta</t>
  </si>
  <si>
    <t>n.a.</t>
  </si>
  <si>
    <t>4,55</t>
  </si>
  <si>
    <t>(*)</t>
  </si>
  <si>
    <t>(*) Book-building with tender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</si>
</sst>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1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/>
    </xf>
    <xf numFmtId="0" fontId="5" fillId="2" borderId="0" xfId="0" applyFont="1" applyFill="1"/>
    <xf numFmtId="3" fontId="1" fillId="2" borderId="0" xfId="0" applyNumberFormat="1" applyFont="1" applyFill="1" applyAlignment="1">
      <alignment horizontal="right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164" fontId="5" fillId="2" borderId="0" xfId="1" applyNumberFormat="1" applyFont="1" applyFill="1"/>
    <xf numFmtId="3" fontId="5" fillId="2" borderId="0" xfId="0" applyNumberFormat="1" applyFont="1" applyFill="1"/>
    <xf numFmtId="4" fontId="1" fillId="2" borderId="1" xfId="0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0" fontId="3" fillId="2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7" topLeftCell="A31" activePane="bottomLeft" state="frozen"/>
      <selection pane="bottomLeft" activeCell="A40" sqref="A40:G40"/>
    </sheetView>
  </sheetViews>
  <sheetFormatPr baseColWidth="10" defaultColWidth="11.5" defaultRowHeight="14" x14ac:dyDescent="0.15"/>
  <cols>
    <col min="1" max="5" width="11.5" style="18"/>
    <col min="6" max="6" width="16.1640625" style="18" customWidth="1"/>
    <col min="7" max="16384" width="11.5" style="18"/>
  </cols>
  <sheetData>
    <row r="1" spans="1:7" x14ac:dyDescent="0.15">
      <c r="A1" s="2"/>
      <c r="B1" s="3"/>
      <c r="C1" s="3"/>
      <c r="D1" s="3"/>
      <c r="E1" s="3"/>
      <c r="F1" s="3"/>
      <c r="G1" s="3"/>
    </row>
    <row r="2" spans="1:7" ht="16" x14ac:dyDescent="0.15">
      <c r="A2" s="20" t="s">
        <v>1</v>
      </c>
      <c r="B2" s="4"/>
      <c r="C2" s="4"/>
      <c r="D2" s="4"/>
      <c r="E2" s="4"/>
      <c r="F2" s="4"/>
      <c r="G2" s="4"/>
    </row>
    <row r="3" spans="1:7" x14ac:dyDescent="0.15">
      <c r="A3" s="21" t="s">
        <v>2</v>
      </c>
      <c r="B3" s="5"/>
      <c r="C3" s="5"/>
      <c r="D3" s="5"/>
      <c r="E3" s="5"/>
      <c r="F3" s="5"/>
      <c r="G3" s="5"/>
    </row>
    <row r="4" spans="1:7" x14ac:dyDescent="0.15">
      <c r="A4" s="6"/>
      <c r="B4" s="3"/>
      <c r="C4" s="3"/>
      <c r="D4" s="3"/>
      <c r="E4" s="3"/>
      <c r="F4" s="19"/>
      <c r="G4" s="3"/>
    </row>
    <row r="5" spans="1:7" ht="15" customHeight="1" x14ac:dyDescent="0.15">
      <c r="A5" s="27" t="s">
        <v>3</v>
      </c>
      <c r="B5" s="27" t="s">
        <v>0</v>
      </c>
      <c r="C5" s="27" t="s">
        <v>4</v>
      </c>
      <c r="D5" s="29" t="s">
        <v>5</v>
      </c>
      <c r="E5" s="30"/>
      <c r="F5" s="31"/>
      <c r="G5" s="27" t="s">
        <v>6</v>
      </c>
    </row>
    <row r="6" spans="1:7" ht="15" customHeight="1" x14ac:dyDescent="0.15">
      <c r="A6" s="28"/>
      <c r="B6" s="28"/>
      <c r="C6" s="28"/>
      <c r="D6" s="27" t="s">
        <v>0</v>
      </c>
      <c r="E6" s="27" t="s">
        <v>7</v>
      </c>
      <c r="F6" s="27" t="s">
        <v>8</v>
      </c>
      <c r="G6" s="28"/>
    </row>
    <row r="7" spans="1:7" ht="17.25" customHeight="1" x14ac:dyDescent="0.15">
      <c r="A7" s="28"/>
      <c r="B7" s="28"/>
      <c r="C7" s="28"/>
      <c r="D7" s="28"/>
      <c r="E7" s="28"/>
      <c r="F7" s="28"/>
      <c r="G7" s="28"/>
    </row>
    <row r="8" spans="1:7" ht="6" customHeight="1" x14ac:dyDescent="0.15">
      <c r="A8" s="14"/>
      <c r="B8" s="15"/>
      <c r="C8" s="9"/>
      <c r="D8" s="16"/>
      <c r="E8" s="9"/>
      <c r="F8" s="16"/>
      <c r="G8" s="12"/>
    </row>
    <row r="9" spans="1:7" x14ac:dyDescent="0.15">
      <c r="A9" s="1">
        <v>41381</v>
      </c>
      <c r="B9" s="17">
        <v>31000</v>
      </c>
      <c r="C9" s="11">
        <v>113490</v>
      </c>
      <c r="D9" s="7">
        <v>31000</v>
      </c>
      <c r="E9" s="10">
        <v>16000</v>
      </c>
      <c r="F9" s="8">
        <v>15000</v>
      </c>
      <c r="G9" s="13">
        <v>5.42</v>
      </c>
    </row>
    <row r="10" spans="1:7" x14ac:dyDescent="0.15">
      <c r="A10" s="1">
        <v>41402</v>
      </c>
      <c r="B10" s="17">
        <v>31000</v>
      </c>
      <c r="C10" s="11">
        <v>82190</v>
      </c>
      <c r="D10" s="7">
        <v>31000</v>
      </c>
      <c r="E10" s="10">
        <v>1350</v>
      </c>
      <c r="F10" s="8">
        <v>29650</v>
      </c>
      <c r="G10" s="13">
        <v>5.39</v>
      </c>
    </row>
    <row r="11" spans="1:7" x14ac:dyDescent="0.15">
      <c r="A11" s="1">
        <v>41430</v>
      </c>
      <c r="B11" s="17">
        <v>31000</v>
      </c>
      <c r="C11" s="11">
        <v>45880</v>
      </c>
      <c r="D11" s="7">
        <v>31000</v>
      </c>
      <c r="E11" s="10">
        <v>0</v>
      </c>
      <c r="F11" s="8">
        <v>31000</v>
      </c>
      <c r="G11" s="13">
        <v>5.39</v>
      </c>
    </row>
    <row r="12" spans="1:7" x14ac:dyDescent="0.15">
      <c r="A12" s="1">
        <v>41458</v>
      </c>
      <c r="B12" s="17">
        <v>31000</v>
      </c>
      <c r="C12" s="11">
        <f>+B12*2.2</f>
        <v>68200</v>
      </c>
      <c r="D12" s="7">
        <v>31000</v>
      </c>
      <c r="E12" s="10">
        <v>1000</v>
      </c>
      <c r="F12" s="8">
        <f>+D12-E12</f>
        <v>30000</v>
      </c>
      <c r="G12" s="13">
        <v>5.5</v>
      </c>
    </row>
    <row r="13" spans="1:7" x14ac:dyDescent="0.15">
      <c r="A13" s="1">
        <v>41507</v>
      </c>
      <c r="B13" s="17">
        <v>31000</v>
      </c>
      <c r="C13" s="11">
        <v>67680</v>
      </c>
      <c r="D13" s="7">
        <v>24930</v>
      </c>
      <c r="E13" s="10">
        <v>0</v>
      </c>
      <c r="F13" s="8">
        <v>24930</v>
      </c>
      <c r="G13" s="13">
        <v>5.42</v>
      </c>
    </row>
    <row r="14" spans="1:7" x14ac:dyDescent="0.15">
      <c r="A14" s="1">
        <v>41528</v>
      </c>
      <c r="B14" s="17">
        <v>31000</v>
      </c>
      <c r="C14" s="11">
        <v>52430</v>
      </c>
      <c r="D14" s="7">
        <v>31000</v>
      </c>
      <c r="E14" s="10">
        <v>0</v>
      </c>
      <c r="F14" s="8">
        <v>31000</v>
      </c>
      <c r="G14" s="13">
        <v>5.45</v>
      </c>
    </row>
    <row r="15" spans="1:7" x14ac:dyDescent="0.15">
      <c r="A15" s="1">
        <v>41549</v>
      </c>
      <c r="B15" s="17">
        <v>31000</v>
      </c>
      <c r="C15" s="11">
        <v>88750</v>
      </c>
      <c r="D15" s="7">
        <v>31000</v>
      </c>
      <c r="E15" s="10">
        <v>0</v>
      </c>
      <c r="F15" s="8">
        <v>31000</v>
      </c>
      <c r="G15" s="13">
        <v>5.45</v>
      </c>
    </row>
    <row r="16" spans="1:7" x14ac:dyDescent="0.15">
      <c r="A16" s="1">
        <v>41591</v>
      </c>
      <c r="B16" s="17">
        <v>33000</v>
      </c>
      <c r="C16" s="11" t="s">
        <v>9</v>
      </c>
      <c r="D16" s="7"/>
      <c r="E16" s="10"/>
      <c r="F16" s="8"/>
      <c r="G16" s="13"/>
    </row>
    <row r="17" spans="1:9" x14ac:dyDescent="0.15">
      <c r="A17" s="1">
        <v>41772</v>
      </c>
      <c r="B17" s="17">
        <v>10000</v>
      </c>
      <c r="C17" s="11">
        <v>39890</v>
      </c>
      <c r="D17" s="7">
        <v>9890</v>
      </c>
      <c r="E17" s="10">
        <v>1500</v>
      </c>
      <c r="F17" s="8">
        <v>8390</v>
      </c>
      <c r="G17" s="13">
        <v>5.35</v>
      </c>
    </row>
    <row r="18" spans="1:9" x14ac:dyDescent="0.15">
      <c r="A18" s="1">
        <v>41781</v>
      </c>
      <c r="B18" s="17">
        <v>15000</v>
      </c>
      <c r="C18" s="11">
        <v>42000</v>
      </c>
      <c r="D18" s="7">
        <v>15000</v>
      </c>
      <c r="E18" s="10">
        <v>0</v>
      </c>
      <c r="F18" s="8">
        <v>15000</v>
      </c>
      <c r="G18" s="13">
        <v>5.34</v>
      </c>
    </row>
    <row r="19" spans="1:9" x14ac:dyDescent="0.15">
      <c r="A19" s="1">
        <v>41788</v>
      </c>
      <c r="B19" s="17">
        <v>15000</v>
      </c>
      <c r="C19" s="11">
        <v>56950</v>
      </c>
      <c r="D19" s="7">
        <v>15000</v>
      </c>
      <c r="E19" s="10">
        <v>0</v>
      </c>
      <c r="F19" s="8">
        <v>15000</v>
      </c>
      <c r="G19" s="13">
        <v>5.29</v>
      </c>
    </row>
    <row r="20" spans="1:9" x14ac:dyDescent="0.15">
      <c r="A20" s="1">
        <v>41815</v>
      </c>
      <c r="B20" s="17">
        <v>55000</v>
      </c>
      <c r="C20" s="11">
        <v>191850</v>
      </c>
      <c r="D20" s="7">
        <v>55000</v>
      </c>
      <c r="E20" s="10">
        <v>4150</v>
      </c>
      <c r="F20" s="8">
        <v>50850</v>
      </c>
      <c r="G20" s="13">
        <v>5.17</v>
      </c>
    </row>
    <row r="21" spans="1:9" x14ac:dyDescent="0.15">
      <c r="A21" s="1">
        <v>41843</v>
      </c>
      <c r="B21" s="17">
        <v>15000</v>
      </c>
      <c r="C21" s="11">
        <v>48050</v>
      </c>
      <c r="D21" s="7">
        <v>15000</v>
      </c>
      <c r="E21" s="10">
        <v>0</v>
      </c>
      <c r="F21" s="8">
        <v>15000</v>
      </c>
      <c r="G21" s="13">
        <v>4.99</v>
      </c>
    </row>
    <row r="22" spans="1:9" x14ac:dyDescent="0.15">
      <c r="A22" s="1">
        <v>41871</v>
      </c>
      <c r="B22" s="17">
        <v>20000</v>
      </c>
      <c r="C22" s="11">
        <v>42700</v>
      </c>
      <c r="D22" s="7">
        <v>20000</v>
      </c>
      <c r="E22" s="10">
        <v>0</v>
      </c>
      <c r="F22" s="8">
        <v>20000</v>
      </c>
      <c r="G22" s="13">
        <v>4.74</v>
      </c>
      <c r="I22" s="22"/>
    </row>
    <row r="23" spans="1:9" x14ac:dyDescent="0.15">
      <c r="A23" s="1">
        <v>41892</v>
      </c>
      <c r="B23" s="17">
        <v>40000</v>
      </c>
      <c r="C23" s="11">
        <v>82300</v>
      </c>
      <c r="D23" s="7">
        <v>4000</v>
      </c>
      <c r="E23" s="10">
        <v>0</v>
      </c>
      <c r="F23" s="8">
        <v>40000</v>
      </c>
      <c r="G23" s="13">
        <v>4.88</v>
      </c>
    </row>
    <row r="24" spans="1:9" x14ac:dyDescent="0.15">
      <c r="A24" s="1">
        <v>41934</v>
      </c>
      <c r="B24" s="17">
        <v>30000</v>
      </c>
      <c r="C24" s="11">
        <v>92000</v>
      </c>
      <c r="D24" s="7">
        <v>30000</v>
      </c>
      <c r="E24" s="10">
        <v>2000</v>
      </c>
      <c r="F24" s="8">
        <v>28000</v>
      </c>
      <c r="G24" s="13">
        <v>4.6900000000000004</v>
      </c>
      <c r="H24" s="23"/>
    </row>
    <row r="25" spans="1:9" x14ac:dyDescent="0.15">
      <c r="A25" s="1">
        <v>41969</v>
      </c>
      <c r="B25" s="17">
        <v>30110</v>
      </c>
      <c r="C25" s="11">
        <v>54550</v>
      </c>
      <c r="D25" s="7">
        <v>29550</v>
      </c>
      <c r="E25" s="10">
        <v>9000</v>
      </c>
      <c r="F25" s="8">
        <v>20550</v>
      </c>
      <c r="G25" s="13">
        <v>4.7</v>
      </c>
      <c r="H25" s="23"/>
    </row>
    <row r="26" spans="1:9" x14ac:dyDescent="0.15">
      <c r="A26" s="1">
        <v>41983</v>
      </c>
      <c r="B26" s="17">
        <v>40000</v>
      </c>
      <c r="C26" s="11">
        <v>105800</v>
      </c>
      <c r="D26" s="7">
        <v>40000</v>
      </c>
      <c r="E26" s="10">
        <v>12000</v>
      </c>
      <c r="F26" s="8">
        <v>28000</v>
      </c>
      <c r="G26" s="13">
        <v>4.6399999999999997</v>
      </c>
      <c r="I26" s="22"/>
    </row>
    <row r="27" spans="1:9" x14ac:dyDescent="0.15">
      <c r="A27" s="1">
        <v>42291</v>
      </c>
      <c r="B27" s="17">
        <v>500000</v>
      </c>
      <c r="C27" s="11">
        <v>801700</v>
      </c>
      <c r="D27" s="7">
        <v>500000</v>
      </c>
      <c r="E27" s="10">
        <v>267500</v>
      </c>
      <c r="F27" s="8">
        <v>232500</v>
      </c>
      <c r="G27" s="13">
        <v>4.95</v>
      </c>
    </row>
    <row r="28" spans="1:9" x14ac:dyDescent="0.15">
      <c r="A28" s="1">
        <v>42662</v>
      </c>
      <c r="B28" s="17">
        <v>490000</v>
      </c>
      <c r="C28" s="11">
        <v>1008000</v>
      </c>
      <c r="D28" s="7">
        <v>490000</v>
      </c>
      <c r="E28" s="10">
        <v>0</v>
      </c>
      <c r="F28" s="8">
        <v>490000</v>
      </c>
      <c r="G28" s="13">
        <v>4.57</v>
      </c>
      <c r="I28" s="22"/>
    </row>
    <row r="29" spans="1:9" x14ac:dyDescent="0.15">
      <c r="A29" s="1">
        <v>42991</v>
      </c>
      <c r="B29" s="17">
        <v>1160000</v>
      </c>
      <c r="C29" s="11" t="s">
        <v>10</v>
      </c>
      <c r="D29" s="7"/>
      <c r="E29" s="10"/>
      <c r="F29" s="8"/>
      <c r="G29" s="13"/>
      <c r="I29" s="22"/>
    </row>
    <row r="30" spans="1:9" x14ac:dyDescent="0.15">
      <c r="A30" s="1">
        <v>42999</v>
      </c>
      <c r="B30" s="17">
        <v>680000</v>
      </c>
      <c r="C30" s="11" t="s">
        <v>10</v>
      </c>
      <c r="D30" s="7"/>
      <c r="E30" s="10"/>
      <c r="F30" s="8"/>
      <c r="G30" s="13"/>
      <c r="I30" s="22"/>
    </row>
    <row r="31" spans="1:9" x14ac:dyDescent="0.15">
      <c r="A31" s="1">
        <v>43012</v>
      </c>
      <c r="B31" s="17">
        <v>480000</v>
      </c>
      <c r="C31" s="11">
        <v>624800</v>
      </c>
      <c r="D31" s="7">
        <v>420800</v>
      </c>
      <c r="E31" s="10">
        <v>178400</v>
      </c>
      <c r="F31" s="8">
        <v>242400</v>
      </c>
      <c r="G31" s="13">
        <v>5.3</v>
      </c>
      <c r="I31" s="22"/>
    </row>
    <row r="32" spans="1:9" x14ac:dyDescent="0.15">
      <c r="A32" s="1">
        <v>43313</v>
      </c>
      <c r="B32" s="17">
        <v>60000</v>
      </c>
      <c r="C32" s="11">
        <v>1168600</v>
      </c>
      <c r="D32" s="7">
        <v>60000</v>
      </c>
      <c r="E32" s="10">
        <v>4000</v>
      </c>
      <c r="F32" s="8">
        <v>56000</v>
      </c>
      <c r="G32" s="13">
        <v>5.28</v>
      </c>
      <c r="I32" s="22"/>
    </row>
    <row r="33" spans="1:9" x14ac:dyDescent="0.15">
      <c r="A33" s="1">
        <v>43376</v>
      </c>
      <c r="B33" s="17">
        <v>125000</v>
      </c>
      <c r="C33" s="11">
        <v>279400</v>
      </c>
      <c r="D33" s="7">
        <v>125000</v>
      </c>
      <c r="E33" s="10">
        <v>27800</v>
      </c>
      <c r="F33" s="8">
        <v>107200</v>
      </c>
      <c r="G33" s="13">
        <v>5.17</v>
      </c>
      <c r="I33" s="22"/>
    </row>
    <row r="34" spans="1:9" x14ac:dyDescent="0.15">
      <c r="A34" s="1">
        <v>43425</v>
      </c>
      <c r="B34" s="17">
        <v>200000</v>
      </c>
      <c r="C34" s="11">
        <v>163600</v>
      </c>
      <c r="D34" s="7">
        <v>116600</v>
      </c>
      <c r="E34" s="10">
        <v>24200</v>
      </c>
      <c r="F34" s="8">
        <v>92400</v>
      </c>
      <c r="G34" s="13">
        <v>4.7300000000000004</v>
      </c>
      <c r="I34" s="22"/>
    </row>
    <row r="35" spans="1:9" x14ac:dyDescent="0.15">
      <c r="A35" s="1">
        <v>43489</v>
      </c>
      <c r="B35" s="17">
        <v>230000</v>
      </c>
      <c r="C35" s="11">
        <v>462400</v>
      </c>
      <c r="D35" s="7">
        <v>230000</v>
      </c>
      <c r="E35" s="10">
        <v>11400</v>
      </c>
      <c r="F35" s="8">
        <v>218600</v>
      </c>
      <c r="G35" s="13">
        <v>4.9000000000000004</v>
      </c>
      <c r="H35" s="24"/>
      <c r="I35" s="25"/>
    </row>
    <row r="36" spans="1:9" x14ac:dyDescent="0.15">
      <c r="A36" s="1">
        <v>43544</v>
      </c>
      <c r="B36" s="17">
        <v>230000</v>
      </c>
      <c r="C36" s="11">
        <v>429400</v>
      </c>
      <c r="D36" s="7">
        <v>230000</v>
      </c>
      <c r="E36" s="10">
        <v>42000</v>
      </c>
      <c r="F36" s="8">
        <v>188000</v>
      </c>
      <c r="G36" s="13">
        <v>4.68</v>
      </c>
    </row>
    <row r="37" spans="1:9" x14ac:dyDescent="0.15">
      <c r="A37" s="1">
        <v>43572</v>
      </c>
      <c r="B37" s="17">
        <v>240000</v>
      </c>
      <c r="C37" s="11">
        <v>396800</v>
      </c>
      <c r="D37" s="7">
        <v>240000</v>
      </c>
      <c r="E37" s="10">
        <v>29000</v>
      </c>
      <c r="F37" s="8">
        <v>211000</v>
      </c>
      <c r="G37" s="13">
        <v>4.4800000000000004</v>
      </c>
    </row>
    <row r="38" spans="1:9" x14ac:dyDescent="0.15">
      <c r="A38" s="1">
        <v>43600</v>
      </c>
      <c r="B38" s="17" t="s">
        <v>11</v>
      </c>
      <c r="C38" s="11" t="s">
        <v>11</v>
      </c>
      <c r="D38" s="7">
        <v>350995</v>
      </c>
      <c r="E38" s="11" t="s">
        <v>11</v>
      </c>
      <c r="F38" s="8" t="s">
        <v>11</v>
      </c>
      <c r="G38" s="13" t="s">
        <v>12</v>
      </c>
      <c r="H38" s="22" t="s">
        <v>13</v>
      </c>
    </row>
    <row r="39" spans="1:9" x14ac:dyDescent="0.15">
      <c r="A39" s="1">
        <v>43754</v>
      </c>
      <c r="B39" s="17">
        <v>130000</v>
      </c>
      <c r="C39" s="11">
        <v>330600</v>
      </c>
      <c r="D39" s="7">
        <v>119600</v>
      </c>
      <c r="E39" s="11">
        <v>20000</v>
      </c>
      <c r="F39" s="8">
        <v>99600</v>
      </c>
      <c r="G39" s="13">
        <v>3.1</v>
      </c>
      <c r="H39" s="22"/>
    </row>
    <row r="40" spans="1:9" x14ac:dyDescent="0.15">
      <c r="A40" s="1">
        <v>44670</v>
      </c>
      <c r="B40" s="17">
        <v>120000</v>
      </c>
      <c r="C40" s="11">
        <v>182400</v>
      </c>
      <c r="D40" s="7">
        <v>119800</v>
      </c>
      <c r="E40" s="11">
        <v>3000</v>
      </c>
      <c r="F40" s="8">
        <v>116800</v>
      </c>
      <c r="G40" s="13">
        <v>6.64</v>
      </c>
      <c r="I40" s="22"/>
    </row>
    <row r="41" spans="1:9" x14ac:dyDescent="0.15">
      <c r="I41" s="22"/>
    </row>
    <row r="42" spans="1:9" x14ac:dyDescent="0.15">
      <c r="A42" s="26" t="s">
        <v>14</v>
      </c>
    </row>
  </sheetData>
  <mergeCells count="8">
    <mergeCell ref="A5:A7"/>
    <mergeCell ref="B5:B7"/>
    <mergeCell ref="C5:C7"/>
    <mergeCell ref="D5:F5"/>
    <mergeCell ref="G5:G7"/>
    <mergeCell ref="D6:D7"/>
    <mergeCell ref="E6:E7"/>
    <mergeCell ref="F6:F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2022-04-21T19:25:15Z</dcterms:modified>
</cp:coreProperties>
</file>