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PRF\PRF 2017 12\"/>
    </mc:Choice>
  </mc:AlternateContent>
  <bookViews>
    <workbookView xWindow="210" yWindow="60" windowWidth="18615" windowHeight="11250" tabRatio="738" activeTab="7"/>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Portfolio'!$B$1:$G$30</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M28" i="1" l="1"/>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<sst xmlns="http://schemas.openxmlformats.org/spreadsheetml/2006/main" count="196" uniqueCount="119">
  <si>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</si>
  <si>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</si>
  <si>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</si>
  <si>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</si>
  <si>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</si>
  <si>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</si>
  <si>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</si>
  <si>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</si>
  <si>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</si>
  <si>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</si>
  <si>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</si>
  <si>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</si>
  <si>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</si>
  <si>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</si>
  <si>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</si>
  <si>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</si>
  <si>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</si>
  <si>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</si>
  <si>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</si>
  <si>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</si>
  <si>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</si>
  <si>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</si>
  <si>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</si>
  <si>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</si>
  <si>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</si>
  <si>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</si>
  <si>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</si>
  <si>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</si>
  <si>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</si>
  <si>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</si>
  <si>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</si>
  <si>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</si>
  <si>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</si>
  <si>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</si>
  <si>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</si>
  <si>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</si>
  <si>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</si>
  <si>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</si>
  <si>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</si>
  <si>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</si>
  <si>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</si>
  <si>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</si>
  <si>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</si>
  <si>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</si>
  <si>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</si>
  <si>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</si>
  <si>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</si>
  <si>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</si>
  <si>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</si>
  <si>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</si>
  <si>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</si>
  <si>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</si>
  <si>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</si>
  <si>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</si>
  <si>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</si>
  <si>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</si>
  <si>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</si>
  <si>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</si>
  <si>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</si>
  <si>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</si>
  <si>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</si>
  <si>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</si>
  <si>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</si>
  <si>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</si>
  <si>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</si>
  <si>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</si>
  <si>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</si>
  <si>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</si>
  <si>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</si>
  <si>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</si>
  <si>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</si>
  <si>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</si>
  <si>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</si>
  <si>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</si>
  <si>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</si>
  <si>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</si>
  <si>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</si>
  <si>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</si>
  <si>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</si>
  <si>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</si>
  <si>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</si>
  <si>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</si>
  <si>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</si>
  <si>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</si>
  <si>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</si>
  <si>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Q1</t>
  </si>
  <si>
    <t>Q2</t>
  </si>
  <si>
    <t>PRF Returns</t>
  </si>
  <si>
    <t>Changes in Market Value Since Inception</t>
  </si>
  <si>
    <t>Historical Market Value</t>
  </si>
  <si>
    <t>Withdrawals from PRF</t>
  </si>
  <si>
    <t>Q3</t>
  </si>
  <si>
    <t>October</t>
  </si>
  <si>
    <t>Otros (1)</t>
  </si>
  <si>
    <t>November</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</si>
  <si>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</si>
  <si>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</si>
  <si>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</si>
  <si>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</si>
  <si>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</si>
  <si>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</si>
  <si>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</si>
  <si>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</si>
  <si>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</si>
  <si>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</si>
  <si>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</si>
  <si>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</si>
  <si>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</si>
  <si>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</si>
  <si>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</si>
  <si>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</si>
  <si>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</si>
  <si>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</si>
  <si>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</si>
  <si>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Supranational</t>
  </si>
  <si>
    <t>United Kingdom</t>
  </si>
  <si>
    <t>United States</t>
  </si>
  <si>
    <t>Others</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</si>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</sst>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3"/>
      <color theme="0"/>
      <name val="Calibri"/>
      <family val="2"/>
      <scheme val="minor"/>
    </font>
    <font>
      <b/>
      <sz val="12"/>
      <color theme="0"/>
      <name val="Calibri"/>
      <family val="2"/>
      <scheme val="minor"/>
    </font>
    <font>
      <sz val="12"/>
      <name val="Calibri"/>
      <family val="2"/>
    </font>
    <font>
      <b/>
      <sz val="12"/>
      <color theme="1"/>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28" fillId="0" borderId="0" applyNumberFormat="0" applyFill="0" applyBorder="0" applyAlignment="0" applyProtection="0"/>
    <xf numFmtId="0" fontId="1" fillId="11"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6" borderId="20" applyNumberFormat="0" applyProtection="0">
      <alignment vertical="center"/>
    </xf>
    <xf numFmtId="4" fontId="43" fillId="36" borderId="20" applyNumberFormat="0" applyProtection="0">
      <alignment vertical="center"/>
    </xf>
    <xf numFmtId="4" fontId="44" fillId="36" borderId="20" applyNumberFormat="0" applyProtection="0">
      <alignment horizontal="left" vertical="center" indent="1"/>
    </xf>
    <xf numFmtId="0" fontId="45" fillId="36" borderId="20" applyNumberFormat="0" applyProtection="0">
      <alignment horizontal="left" vertical="top" indent="1"/>
    </xf>
    <xf numFmtId="4" fontId="44" fillId="37" borderId="0" applyNumberFormat="0" applyProtection="0">
      <alignment horizontal="left" vertical="center" indent="1"/>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4" fillId="46" borderId="20" applyNumberFormat="0" applyProtection="0">
      <alignment horizontal="right" vertical="center"/>
    </xf>
    <xf numFmtId="4" fontId="42" fillId="47" borderId="21" applyNumberFormat="0" applyProtection="0">
      <alignment horizontal="left" vertical="center" indent="1"/>
    </xf>
    <xf numFmtId="4" fontId="42" fillId="48" borderId="0" applyNumberFormat="0" applyProtection="0">
      <alignment horizontal="left" vertical="center" indent="1"/>
    </xf>
    <xf numFmtId="4" fontId="42" fillId="37" borderId="0" applyNumberFormat="0" applyProtection="0">
      <alignment horizontal="left" vertical="center" indent="1"/>
    </xf>
    <xf numFmtId="4" fontId="44" fillId="48" borderId="20" applyNumberFormat="0" applyProtection="0">
      <alignment horizontal="right" vertical="center"/>
    </xf>
    <xf numFmtId="4" fontId="32" fillId="48" borderId="0" applyNumberFormat="0" applyProtection="0">
      <alignment horizontal="left" vertical="center" indent="1"/>
    </xf>
    <xf numFmtId="4" fontId="32"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4" fillId="50" borderId="20" applyNumberFormat="0" applyProtection="0">
      <alignment vertical="center"/>
    </xf>
    <xf numFmtId="4" fontId="46" fillId="50" borderId="20" applyNumberFormat="0" applyProtection="0">
      <alignment vertical="center"/>
    </xf>
    <xf numFmtId="4" fontId="42" fillId="48" borderId="22" applyNumberFormat="0" applyProtection="0">
      <alignment horizontal="left" vertical="center" indent="1"/>
    </xf>
    <xf numFmtId="0" fontId="32" fillId="51" borderId="20" applyNumberFormat="0" applyProtection="0">
      <alignment horizontal="left" vertical="top" indent="1"/>
    </xf>
    <xf numFmtId="0" fontId="32" fillId="51" borderId="20" applyNumberFormat="0" applyProtection="0">
      <alignment horizontal="left" vertical="top" indent="1"/>
    </xf>
    <xf numFmtId="4" fontId="44" fillId="50" borderId="20" applyNumberFormat="0" applyProtection="0">
      <alignment horizontal="right" vertical="center"/>
    </xf>
    <xf numFmtId="4" fontId="46" fillId="50" borderId="20" applyNumberFormat="0" applyProtection="0">
      <alignment horizontal="right" vertical="center"/>
    </xf>
    <xf numFmtId="4" fontId="42" fillId="48" borderId="20" applyNumberFormat="0" applyProtection="0">
      <alignment horizontal="left" vertical="center" indent="1"/>
    </xf>
    <xf numFmtId="0" fontId="45" fillId="49" borderId="20" applyNumberFormat="0" applyProtection="0">
      <alignment horizontal="left" vertical="top" wrapText="1" indent="1"/>
    </xf>
    <xf numFmtId="4" fontId="47" fillId="49" borderId="22" applyNumberFormat="0" applyProtection="0">
      <alignment horizontal="left" vertical="center" indent="1"/>
    </xf>
    <xf numFmtId="4" fontId="48"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9" fillId="58" borderId="0">
      <alignment horizontal="left"/>
    </xf>
    <xf numFmtId="0" fontId="8" fillId="48" borderId="0">
      <alignment horizontal="left"/>
    </xf>
    <xf numFmtId="0" fontId="8" fillId="49" borderId="0">
      <alignment horizontal="left"/>
    </xf>
    <xf numFmtId="0" fontId="49" fillId="59" borderId="0">
      <alignment horizontal="left"/>
    </xf>
    <xf numFmtId="211" fontId="8" fillId="0" borderId="0">
      <alignment horizontal="left"/>
    </xf>
    <xf numFmtId="211" fontId="54" fillId="0" borderId="0">
      <alignment horizontal="left"/>
    </xf>
    <xf numFmtId="0" fontId="53" fillId="48" borderId="0"/>
    <xf numFmtId="211" fontId="8" fillId="0" borderId="0"/>
    <xf numFmtId="211" fontId="54" fillId="0" borderId="0"/>
    <xf numFmtId="49" fontId="8" fillId="56" borderId="0">
      <alignment horizontal="left"/>
    </xf>
    <xf numFmtId="49" fontId="8" fillId="57" borderId="0">
      <alignment horizontal="left"/>
    </xf>
    <xf numFmtId="49" fontId="49" fillId="58" borderId="0">
      <alignment horizontal="left"/>
    </xf>
    <xf numFmtId="4" fontId="8" fillId="51" borderId="23"/>
    <xf numFmtId="0" fontId="32" fillId="0" borderId="0">
      <alignment vertical="top"/>
    </xf>
    <xf numFmtId="0" fontId="8" fillId="51" borderId="0">
      <alignment horizontal="left"/>
    </xf>
    <xf numFmtId="49" fontId="8" fillId="48" borderId="0">
      <alignment horizontal="left"/>
    </xf>
    <xf numFmtId="49" fontId="8" fillId="49" borderId="0">
      <alignment horizontal="left"/>
    </xf>
    <xf numFmtId="49" fontId="49" fillId="59" borderId="0">
      <alignment horizontal="left"/>
    </xf>
    <xf numFmtId="0" fontId="55" fillId="0" borderId="0" applyNumberFormat="0" applyFill="0" applyBorder="0" applyAlignment="0" applyProtection="0"/>
    <xf numFmtId="0" fontId="32" fillId="60" borderId="0" applyNumberFormat="0" applyBorder="0" applyAlignment="0" applyProtection="0"/>
    <xf numFmtId="0" fontId="33" fillId="61" borderId="0" applyNumberFormat="0" applyBorder="0" applyAlignment="0" applyProtection="0"/>
    <xf numFmtId="0" fontId="32" fillId="62" borderId="0" applyNumberFormat="0" applyBorder="0" applyAlignment="0" applyProtection="0"/>
    <xf numFmtId="0" fontId="33" fillId="63" borderId="0" applyNumberFormat="0" applyBorder="0" applyAlignment="0" applyProtection="0"/>
    <xf numFmtId="0" fontId="32" fillId="52" borderId="0" applyNumberFormat="0" applyBorder="0" applyAlignment="0" applyProtection="0"/>
    <xf numFmtId="0" fontId="33" fillId="64" borderId="0" applyNumberFormat="0" applyBorder="0" applyAlignment="0" applyProtection="0"/>
    <xf numFmtId="0" fontId="32" fillId="60" borderId="0" applyNumberFormat="0" applyBorder="0" applyAlignment="0" applyProtection="0"/>
    <xf numFmtId="0" fontId="33" fillId="65"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52" borderId="0" applyNumberFormat="0" applyBorder="0" applyAlignment="0" applyProtection="0"/>
    <xf numFmtId="0" fontId="33"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3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33"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33"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33"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33"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54" borderId="0" applyNumberFormat="0" applyBorder="0" applyAlignment="0" applyProtection="0"/>
    <xf numFmtId="0" fontId="33" fillId="67"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32" fillId="68" borderId="0" applyNumberFormat="0" applyBorder="0" applyAlignment="0" applyProtection="0"/>
    <xf numFmtId="0" fontId="33" fillId="69" borderId="0" applyNumberFormat="0" applyBorder="0" applyAlignment="0" applyProtection="0"/>
    <xf numFmtId="0" fontId="32" fillId="54" borderId="0" applyNumberFormat="0" applyBorder="0" applyAlignment="0" applyProtection="0"/>
    <xf numFmtId="0" fontId="33" fillId="65"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32" fillId="68" borderId="0" applyNumberFormat="0" applyBorder="0" applyAlignment="0" applyProtection="0"/>
    <xf numFmtId="0" fontId="33"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33"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33"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33"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33"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32" fillId="67"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33"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32" fillId="70"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33"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71" borderId="0" applyNumberFormat="0" applyBorder="0" applyAlignment="0" applyProtection="0"/>
    <xf numFmtId="0" fontId="56" fillId="7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9" fillId="68" borderId="0" applyNumberFormat="0" applyBorder="0" applyAlignment="0" applyProtection="0"/>
    <xf numFmtId="0" fontId="56" fillId="69" borderId="0" applyNumberFormat="0" applyBorder="0" applyAlignment="0" applyProtection="0"/>
    <xf numFmtId="0" fontId="49" fillId="54"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62" borderId="0" applyNumberFormat="0" applyBorder="0" applyAlignment="0" applyProtection="0"/>
    <xf numFmtId="0" fontId="56"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57" fillId="15"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56"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57" fillId="19"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9" fillId="62"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56"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57" fillId="23"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9" fillId="69"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56"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57" fillId="27"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56"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57" fillId="3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56"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57" fillId="35"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9" fillId="74"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56"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71"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7" borderId="0" applyNumberFormat="0" applyBorder="0" applyAlignment="0" applyProtection="0"/>
    <xf numFmtId="0" fontId="49" fillId="78" borderId="0" applyNumberFormat="0" applyBorder="0" applyAlignment="0" applyProtection="0"/>
    <xf numFmtId="0" fontId="56" fillId="73"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9" fillId="79" borderId="0" applyNumberFormat="0" applyBorder="0" applyAlignment="0" applyProtection="0"/>
    <xf numFmtId="0" fontId="56" fillId="79" borderId="0" applyNumberFormat="0" applyBorder="0" applyAlignment="0" applyProtection="0"/>
    <xf numFmtId="0" fontId="8" fillId="0" borderId="0">
      <alignment vertical="center"/>
    </xf>
    <xf numFmtId="212" fontId="58" fillId="55" borderId="0">
      <alignment horizontal="right" vertical="center"/>
    </xf>
    <xf numFmtId="0" fontId="58" fillId="80" borderId="24"/>
    <xf numFmtId="0" fontId="58" fillId="80" borderId="24"/>
    <xf numFmtId="0" fontId="59" fillId="81" borderId="0">
      <alignment horizontal="left" vertical="center"/>
    </xf>
    <xf numFmtId="212" fontId="59" fillId="81" borderId="0">
      <alignment horizontal="right" vertical="center"/>
    </xf>
    <xf numFmtId="0" fontId="58" fillId="81" borderId="0">
      <alignment horizontal="left" vertical="top"/>
    </xf>
    <xf numFmtId="0" fontId="60" fillId="63" borderId="0" applyNumberFormat="0" applyBorder="0" applyAlignment="0" applyProtection="0"/>
    <xf numFmtId="0" fontId="61" fillId="63" borderId="0" applyNumberFormat="0" applyBorder="0" applyAlignment="0" applyProtection="0"/>
    <xf numFmtId="213" fontId="38"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3" fillId="5"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64" fillId="64"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62"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3"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7"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7" fillId="9" borderId="14" applyNumberFormat="0" applyAlignment="0" applyProtection="0"/>
    <xf numFmtId="0" fontId="65"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66"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8" fillId="82" borderId="27" applyNumberFormat="0" applyAlignment="0" applyProtection="0"/>
    <xf numFmtId="0" fontId="69" fillId="10" borderId="17" applyNumberFormat="0" applyAlignment="0" applyProtection="0"/>
    <xf numFmtId="0" fontId="2" fillId="10" borderId="17" applyNumberFormat="0" applyAlignment="0" applyProtection="0"/>
    <xf numFmtId="0" fontId="68" fillId="82" borderId="27" applyNumberFormat="0" applyAlignment="0" applyProtection="0"/>
    <xf numFmtId="0" fontId="54" fillId="82" borderId="27" applyNumberFormat="0" applyAlignment="0" applyProtection="0"/>
    <xf numFmtId="0" fontId="68" fillId="82" borderId="27" applyNumberFormat="0" applyAlignment="0" applyProtection="0"/>
    <xf numFmtId="0" fontId="2" fillId="10" borderId="17" applyNumberFormat="0" applyAlignment="0" applyProtection="0"/>
    <xf numFmtId="0" fontId="68"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2" borderId="27" applyNumberFormat="0" applyAlignment="0" applyProtection="0"/>
    <xf numFmtId="0" fontId="68" fillId="82"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3" borderId="0" applyNumberFormat="0" applyBorder="0" applyAlignment="0" applyProtection="0"/>
    <xf numFmtId="0" fontId="77" fillId="84" borderId="0" applyNumberFormat="0" applyBorder="0" applyAlignment="0" applyProtection="0"/>
    <xf numFmtId="0" fontId="77" fillId="85"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2"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8" borderId="0" applyNumberFormat="0" applyBorder="0" applyAlignment="0" applyProtection="0"/>
    <xf numFmtId="0" fontId="33" fillId="89" borderId="0" applyNumberFormat="0" applyBorder="0" applyAlignment="0" applyProtection="0"/>
    <xf numFmtId="0" fontId="56" fillId="90"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8" borderId="0" applyNumberFormat="0" applyBorder="0" applyAlignment="0" applyProtection="0"/>
    <xf numFmtId="0" fontId="33" fillId="91" borderId="0" applyNumberFormat="0" applyBorder="0" applyAlignment="0" applyProtection="0"/>
    <xf numFmtId="0" fontId="56" fillId="89"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2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9"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7"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4" fillId="24"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56" fillId="73" borderId="0" applyNumberFormat="0" applyBorder="0" applyAlignment="0" applyProtection="0"/>
    <xf numFmtId="0" fontId="33" fillId="92" borderId="0" applyNumberFormat="0" applyBorder="0" applyAlignment="0" applyProtection="0"/>
    <xf numFmtId="0" fontId="33" fillId="86" borderId="0" applyNumberFormat="0" applyBorder="0" applyAlignment="0" applyProtection="0"/>
    <xf numFmtId="0" fontId="56" fillId="87"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7"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4" fillId="28"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56" fillId="71" borderId="0" applyNumberFormat="0" applyBorder="0" applyAlignment="0" applyProtection="0"/>
    <xf numFmtId="0" fontId="33" fillId="88" borderId="0" applyNumberFormat="0" applyBorder="0" applyAlignment="0" applyProtection="0"/>
    <xf numFmtId="0" fontId="33" fillId="93" borderId="0" applyNumberFormat="0" applyBorder="0" applyAlignment="0" applyProtection="0"/>
    <xf numFmtId="0" fontId="56" fillId="93"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7"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4" fillId="32"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56"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79"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9" fillId="8" borderId="14" applyNumberFormat="0" applyAlignment="0" applyProtection="0"/>
    <xf numFmtId="0" fontId="80"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16" fontId="8" fillId="0" borderId="0">
      <protection locked="0"/>
    </xf>
    <xf numFmtId="0" fontId="64" fillId="64" borderId="0" applyNumberFormat="0" applyBorder="0" applyAlignment="0" applyProtection="0"/>
    <xf numFmtId="0" fontId="62" fillId="64"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9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53" fillId="54" borderId="34"/>
    <xf numFmtId="0" fontId="93"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94" fillId="6"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60" fillId="63"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61"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5" fillId="0" borderId="0"/>
    <xf numFmtId="0" fontId="80" fillId="68"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78" fillId="60"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7" fillId="7"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98" fillId="68"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96"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3"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2" fillId="53"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4"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4" fillId="9" borderId="15" applyNumberFormat="0" applyAlignment="0" applyProtection="0"/>
    <xf numFmtId="0" fontId="102"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103"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75">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9" fillId="2" borderId="0" xfId="0" applyNumberFormat="1" applyFont="1" applyFill="1" applyBorder="1" applyAlignment="1">
      <alignment horizontal="left" vertical="top"/>
    </xf>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67"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0" fontId="9" fillId="2" borderId="0" xfId="0" applyNumberFormat="1" applyFont="1" applyFill="1" applyAlignment="1">
      <alignment vertical="center"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2" fillId="3" borderId="0" xfId="0" applyFont="1" applyFill="1" applyAlignment="1">
      <alignment wrapText="1"/>
    </xf>
    <xf numFmtId="4" fontId="115" fillId="2" borderId="0" xfId="0" applyNumberFormat="1" applyFont="1" applyFill="1" applyBorder="1" applyAlignment="1">
      <alignment horizontal="right" indent="2"/>
    </xf>
    <xf numFmtId="0" fontId="2" fillId="2" borderId="0" xfId="0" applyFont="1" applyFill="1" applyBorder="1" applyAlignment="1"/>
    <xf numFmtId="0" fontId="2" fillId="2" borderId="0" xfId="0" applyFont="1" applyFill="1" applyBorder="1" applyAlignment="1">
      <alignment horizontal="center"/>
    </xf>
    <xf numFmtId="0" fontId="4" fillId="3" borderId="2" xfId="0" applyFont="1" applyFill="1" applyBorder="1"/>
    <xf numFmtId="4" fontId="116" fillId="2" borderId="0" xfId="0" applyNumberFormat="1" applyFont="1" applyFill="1" applyBorder="1" applyAlignment="1">
      <alignment horizontal="right" indent="2"/>
    </xf>
    <xf numFmtId="0" fontId="0" fillId="2" borderId="0" xfId="0" applyFont="1" applyFill="1" applyBorder="1" applyAlignment="1">
      <alignment horizontal="left" vertical="center" wrapText="1"/>
    </xf>
    <xf numFmtId="4" fontId="115" fillId="2" borderId="1" xfId="0" applyNumberFormat="1" applyFont="1" applyFill="1" applyBorder="1" applyAlignment="1">
      <alignment horizontal="right" indent="2"/>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5" fillId="2" borderId="0" xfId="0" applyNumberFormat="1" applyFont="1" applyFill="1" applyBorder="1"/>
    <xf numFmtId="167" fontId="117" fillId="94" borderId="1" xfId="2" applyNumberFormat="1" applyFont="1" applyFill="1" applyBorder="1"/>
    <xf numFmtId="39" fontId="118" fillId="94" borderId="0" xfId="1" applyNumberFormat="1" applyFont="1" applyFill="1" applyBorder="1" applyAlignment="1">
      <alignment horizontal="right" vertical="center" indent="6"/>
    </xf>
    <xf numFmtId="0" fontId="119" fillId="94" borderId="0" xfId="0" applyFont="1" applyFill="1" applyBorder="1"/>
    <xf numFmtId="167" fontId="117" fillId="94" borderId="0" xfId="2" applyNumberFormat="1" applyFont="1" applyFill="1" applyBorder="1" applyAlignment="1">
      <alignment horizontal="left" vertical="center"/>
    </xf>
    <xf numFmtId="39" fontId="117" fillId="94" borderId="0" xfId="1" applyNumberFormat="1" applyFont="1" applyFill="1" applyBorder="1" applyAlignment="1">
      <alignment horizontal="right" vertical="center" indent="6"/>
    </xf>
    <xf numFmtId="0" fontId="118" fillId="94" borderId="3" xfId="0" applyFont="1" applyFill="1" applyBorder="1" applyAlignment="1">
      <alignment horizontal="left"/>
    </xf>
    <xf numFmtId="39" fontId="118" fillId="94" borderId="3" xfId="1" applyNumberFormat="1" applyFont="1" applyFill="1" applyBorder="1" applyAlignment="1">
      <alignment horizontal="right" vertical="center" indent="6"/>
    </xf>
    <xf numFmtId="167" fontId="120" fillId="94" borderId="0" xfId="2" applyNumberFormat="1" applyFont="1" applyFill="1" applyBorder="1"/>
    <xf numFmtId="167" fontId="121" fillId="2" borderId="0" xfId="2" applyNumberFormat="1" applyFont="1" applyFill="1" applyBorder="1"/>
    <xf numFmtId="0" fontId="0"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0" fontId="6" fillId="2" borderId="10" xfId="0" applyFont="1"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7" fontId="3" fillId="2" borderId="3" xfId="2" applyNumberFormat="1" applyFont="1" applyFill="1" applyBorder="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167" fontId="6" fillId="2" borderId="0" xfId="2" applyNumberFormat="1" applyFont="1" applyFill="1" applyAlignment="1">
      <alignment horizontal="center" vertical="center"/>
    </xf>
    <xf numFmtId="167" fontId="6" fillId="2" borderId="1" xfId="2" applyNumberFormat="1" applyFont="1" applyFill="1" applyBorder="1" applyAlignment="1">
      <alignment horizontal="center" vertical="center"/>
    </xf>
    <xf numFmtId="167" fontId="122" fillId="2" borderId="0" xfId="2" applyNumberFormat="1" applyFont="1" applyFill="1" applyAlignment="1">
      <alignment horizontal="center" vertical="center"/>
    </xf>
    <xf numFmtId="2" fontId="6" fillId="2" borderId="10" xfId="0" applyNumberFormat="1" applyFont="1" applyFill="1" applyBorder="1"/>
    <xf numFmtId="0" fontId="123" fillId="3" borderId="0" xfId="0" applyFont="1" applyFill="1" applyBorder="1" applyAlignment="1">
      <alignment horizontal="center" vertical="center" wrapText="1"/>
    </xf>
    <xf numFmtId="0" fontId="124" fillId="3" borderId="0" xfId="0" applyFont="1" applyFill="1" applyBorder="1" applyAlignment="1">
      <alignment horizontal="center" vertical="center" wrapText="1"/>
    </xf>
    <xf numFmtId="4" fontId="125" fillId="2" borderId="3" xfId="0" applyNumberFormat="1" applyFont="1" applyFill="1" applyBorder="1" applyAlignment="1">
      <alignment horizontal="right" indent="2"/>
    </xf>
    <xf numFmtId="4" fontId="125" fillId="2" borderId="0" xfId="0" applyNumberFormat="1" applyFont="1" applyFill="1" applyBorder="1" applyAlignment="1">
      <alignment horizontal="right" indent="2"/>
    </xf>
    <xf numFmtId="4" fontId="125" fillId="2" borderId="1" xfId="0" applyNumberFormat="1" applyFont="1" applyFill="1" applyBorder="1" applyAlignment="1">
      <alignment horizontal="right" indent="2"/>
    </xf>
    <xf numFmtId="4" fontId="126" fillId="2" borderId="0" xfId="0" applyNumberFormat="1" applyFont="1" applyFill="1" applyBorder="1" applyAlignment="1">
      <alignment horizontal="right" indent="2"/>
    </xf>
    <xf numFmtId="2" fontId="6" fillId="2" borderId="38" xfId="0" applyNumberFormat="1" applyFont="1" applyFill="1" applyBorder="1"/>
    <xf numFmtId="0" fontId="124" fillId="3" borderId="0" xfId="0" applyFont="1" applyFill="1" applyBorder="1" applyAlignment="1">
      <alignment wrapText="1"/>
    </xf>
    <xf numFmtId="0" fontId="124" fillId="3" borderId="0" xfId="0" applyFont="1" applyFill="1" applyBorder="1" applyAlignment="1">
      <alignment horizontal="center"/>
    </xf>
    <xf numFmtId="0" fontId="127" fillId="3" borderId="1" xfId="0" applyFont="1" applyFill="1" applyBorder="1"/>
    <xf numFmtId="0" fontId="124" fillId="3" borderId="1" xfId="0" applyFont="1" applyFill="1" applyBorder="1" applyAlignment="1">
      <alignment horizontal="center"/>
    </xf>
    <xf numFmtId="0" fontId="123" fillId="3" borderId="0" xfId="0" applyFont="1" applyFill="1" applyAlignment="1">
      <alignment horizontal="center" vertical="center"/>
    </xf>
    <xf numFmtId="0" fontId="129" fillId="2" borderId="3" xfId="0" applyFont="1" applyFill="1" applyBorder="1"/>
    <xf numFmtId="43" fontId="125" fillId="2" borderId="0" xfId="1" applyFont="1" applyFill="1" applyBorder="1" applyAlignment="1">
      <alignment horizontal="right" indent="2"/>
    </xf>
    <xf numFmtId="43" fontId="125" fillId="2" borderId="3" xfId="1" applyFont="1" applyFill="1" applyBorder="1" applyAlignment="1">
      <alignment horizontal="right" indent="2"/>
    </xf>
    <xf numFmtId="0" fontId="129" fillId="2" borderId="0" xfId="0" applyFont="1" applyFill="1" applyBorder="1"/>
    <xf numFmtId="4" fontId="125"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3" xfId="0" applyNumberFormat="1" applyFont="1" applyFill="1" applyBorder="1" applyAlignment="1">
      <alignment horizontal="right" indent="1"/>
    </xf>
    <xf numFmtId="4" fontId="131" fillId="2" borderId="3" xfId="0" applyNumberFormat="1" applyFont="1" applyFill="1" applyBorder="1" applyAlignment="1">
      <alignment horizontal="right" indent="2"/>
    </xf>
    <xf numFmtId="4" fontId="131" fillId="2" borderId="0" xfId="0" applyNumberFormat="1" applyFont="1" applyFill="1" applyBorder="1" applyAlignment="1">
      <alignment horizontal="right" indent="2"/>
    </xf>
    <xf numFmtId="49" fontId="124" fillId="3" borderId="0" xfId="0" applyNumberFormat="1" applyFont="1" applyFill="1" applyBorder="1" applyAlignment="1">
      <alignment horizontal="center" vertical="center" wrapText="1"/>
    </xf>
    <xf numFmtId="49" fontId="124" fillId="3" borderId="1" xfId="0" applyNumberFormat="1" applyFont="1" applyFill="1" applyBorder="1" applyAlignment="1">
      <alignment horizontal="center" vertical="center" wrapText="1"/>
    </xf>
    <xf numFmtId="0" fontId="124" fillId="3" borderId="0" xfId="0" applyFont="1" applyFill="1" applyBorder="1" applyAlignment="1">
      <alignment horizontal="center" vertical="center"/>
    </xf>
    <xf numFmtId="0" fontId="124" fillId="3" borderId="1" xfId="0" applyFont="1" applyFill="1" applyBorder="1" applyAlignment="1">
      <alignment horizontal="center" vertical="center"/>
    </xf>
    <xf numFmtId="0" fontId="9" fillId="2" borderId="0" xfId="0" applyFont="1" applyFill="1" applyBorder="1" applyAlignment="1">
      <alignment horizontal="left" vertical="top" wrapText="1"/>
    </xf>
    <xf numFmtId="0" fontId="123" fillId="3" borderId="0" xfId="0" applyFont="1" applyFill="1" applyBorder="1" applyAlignment="1">
      <alignment horizontal="center" vertical="center"/>
    </xf>
    <xf numFmtId="0" fontId="123" fillId="3" borderId="1" xfId="0" applyFont="1" applyFill="1" applyBorder="1" applyAlignment="1">
      <alignment horizontal="center" vertical="center"/>
    </xf>
    <xf numFmtId="0" fontId="123" fillId="3" borderId="0" xfId="0" applyFont="1" applyFill="1" applyAlignment="1">
      <alignment horizontal="center" vertical="center"/>
    </xf>
    <xf numFmtId="0" fontId="124" fillId="3" borderId="0" xfId="0" applyFont="1" applyFill="1" applyBorder="1" applyAlignment="1">
      <alignment horizontal="center"/>
    </xf>
    <xf numFmtId="0" fontId="9" fillId="2" borderId="0" xfId="0" applyFont="1" applyFill="1" applyAlignment="1">
      <alignment horizontal="left" vertical="center" wrapText="1"/>
    </xf>
    <xf numFmtId="0" fontId="123" fillId="3" borderId="0" xfId="0" applyFont="1" applyFill="1" applyBorder="1" applyAlignment="1">
      <alignment horizontal="center" vertical="center" wrapText="1"/>
    </xf>
    <xf numFmtId="0" fontId="123"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3" fillId="3" borderId="2" xfId="0" applyFont="1" applyFill="1" applyBorder="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560615</xdr:colOff>
      <xdr:row>40</xdr:row>
      <xdr:rowOff>0</xdr:rowOff>
    </xdr:from>
    <xdr:to>
      <xdr:col>7</xdr:col>
      <xdr:colOff>707572</xdr:colOff>
      <xdr:row>54</xdr:row>
      <xdr:rowOff>161925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615" y="8177893"/>
          <a:ext cx="8147957"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734786</xdr:colOff>
      <xdr:row>59</xdr:row>
      <xdr:rowOff>123825</xdr:rowOff>
    </xdr:from>
    <xdr:to>
      <xdr:col>6</xdr:col>
      <xdr:colOff>334737</xdr:colOff>
      <xdr:row>76</xdr:row>
      <xdr:rowOff>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786" y="11921218"/>
          <a:ext cx="6594022"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E79"/>
  <sheetViews>
    <sheetView zoomScale="70" zoomScaleNormal="70" workbookViewId="0">
      <selection activeCell="H69" sqref="H69"/>
    </sheetView>
  </sheetViews>
  <sheetFormatPr baseColWidth="10" defaultColWidth="0" defaultRowHeight="15" zeroHeight="1"/>
  <cols>
    <col min="1" max="1" width="11.42578125" style="59" customWidth="1"/>
    <col min="2" max="2" width="44.5703125" style="59" customWidth="1"/>
    <col min="3" max="19" width="15" style="59" customWidth="1"/>
    <col min="20" max="23" width="15" style="58" customWidth="1"/>
    <col min="24" max="16384" width="20.42578125" style="59" hidden="1"/>
  </cols>
  <sheetData>
    <row r="1" spans="2:29">
      <c r="B1" s="9"/>
      <c r="X1" s="3"/>
      <c r="Y1" s="3"/>
      <c r="Z1" s="3"/>
      <c r="AA1" s="3"/>
      <c r="AB1" s="3"/>
      <c r="AC1" s="3"/>
    </row>
    <row r="2" spans="2:29">
      <c r="X2" s="3"/>
      <c r="Y2" s="3"/>
      <c r="Z2" s="3"/>
      <c r="AA2" s="3"/>
      <c r="AB2" s="3"/>
      <c r="AC2" s="3"/>
    </row>
    <row r="3" spans="2:29" ht="15" customHeight="1">
      <c r="B3" s="131" t="s">
        <v>37</v>
      </c>
      <c r="C3" s="147">
        <v>2007</v>
      </c>
      <c r="D3" s="147">
        <v>2008</v>
      </c>
      <c r="E3" s="147">
        <v>2009</v>
      </c>
      <c r="F3" s="147">
        <v>2010</v>
      </c>
      <c r="G3" s="147">
        <v>2011</v>
      </c>
      <c r="H3" s="147">
        <v>2012</v>
      </c>
      <c r="I3" s="147">
        <v>2013</v>
      </c>
      <c r="J3" s="147">
        <v>2014</v>
      </c>
      <c r="K3" s="147">
        <v>2015</v>
      </c>
      <c r="L3" s="147">
        <v>2016</v>
      </c>
      <c r="M3" s="153">
        <v>2017</v>
      </c>
      <c r="N3" s="153"/>
      <c r="O3" s="153"/>
      <c r="P3" s="132"/>
      <c r="Q3" s="132"/>
      <c r="R3" s="132"/>
      <c r="S3" s="145" t="s">
        <v>66</v>
      </c>
      <c r="T3" s="65"/>
      <c r="U3" s="66"/>
      <c r="V3" s="67"/>
      <c r="W3" s="162"/>
      <c r="X3" s="160" t="s">
        <v>66</v>
      </c>
      <c r="Y3" s="3"/>
      <c r="Z3" s="3"/>
      <c r="AA3" s="3"/>
      <c r="AB3" s="3"/>
      <c r="AC3" s="3"/>
    </row>
    <row r="4" spans="2:29" ht="15" customHeight="1">
      <c r="B4" s="133" t="s">
        <v>29</v>
      </c>
      <c r="C4" s="148"/>
      <c r="D4" s="148"/>
      <c r="E4" s="148"/>
      <c r="F4" s="148"/>
      <c r="G4" s="148"/>
      <c r="H4" s="148"/>
      <c r="I4" s="148"/>
      <c r="J4" s="148"/>
      <c r="K4" s="148"/>
      <c r="L4" s="148"/>
      <c r="M4" s="134" t="s">
        <v>85</v>
      </c>
      <c r="N4" s="134" t="s">
        <v>86</v>
      </c>
      <c r="O4" s="134" t="s">
        <v>91</v>
      </c>
      <c r="P4" s="134" t="s">
        <v>92</v>
      </c>
      <c r="Q4" s="134" t="s">
        <v>94</v>
      </c>
      <c r="R4" s="134" t="s">
        <v>118</v>
      </c>
      <c r="S4" s="146"/>
      <c r="T4" s="65"/>
      <c r="U4" s="67"/>
      <c r="V4" s="67"/>
      <c r="W4" s="162"/>
      <c r="X4" s="161"/>
      <c r="Y4" s="91" t="s">
        <v>66</v>
      </c>
      <c r="Z4" s="3"/>
      <c r="AA4" s="3"/>
      <c r="AB4" s="3"/>
      <c r="AC4" s="3"/>
    </row>
    <row r="5" spans="2:29" ht="17.25" customHeight="1">
      <c r="B5" s="59" t="s">
        <v>95</v>
      </c>
      <c r="C5" s="140">
        <v>604.62829709000005</v>
      </c>
      <c r="D5" s="140">
        <v>1466.3539764299999</v>
      </c>
      <c r="E5" s="140">
        <v>2506.7600407800001</v>
      </c>
      <c r="F5" s="140">
        <v>3420.8330264399997</v>
      </c>
      <c r="G5" s="140">
        <v>3836.6990915799997</v>
      </c>
      <c r="H5" s="140">
        <v>4405.5954183100002</v>
      </c>
      <c r="I5" s="140">
        <v>5883.2542653299997</v>
      </c>
      <c r="J5" s="140">
        <v>7335.11450547</v>
      </c>
      <c r="K5" s="140">
        <v>7943.6994030900005</v>
      </c>
      <c r="L5" s="140">
        <v>8112.20545984</v>
      </c>
      <c r="M5" s="140">
        <v>8862.074811370001</v>
      </c>
      <c r="N5" s="140">
        <v>9096.985751350001</v>
      </c>
      <c r="O5" s="140">
        <v>9868.6932246899996</v>
      </c>
      <c r="P5" s="140">
        <v>9799.7462435699999</v>
      </c>
      <c r="Q5" s="140">
        <v>9805.4566484400002</v>
      </c>
      <c r="R5" s="140">
        <v>9941.886499889999</v>
      </c>
      <c r="S5" s="140">
        <v>0</v>
      </c>
      <c r="T5" s="65"/>
      <c r="U5" s="65"/>
      <c r="V5" s="65"/>
      <c r="W5" s="65"/>
      <c r="X5" s="65">
        <v>0</v>
      </c>
      <c r="Y5" s="92"/>
      <c r="Z5" s="3"/>
      <c r="AA5" s="3"/>
      <c r="AB5" s="3"/>
      <c r="AC5" s="3"/>
    </row>
    <row r="6" spans="2:29" ht="15.75">
      <c r="B6" s="59" t="s">
        <v>38</v>
      </c>
      <c r="C6" s="140">
        <v>736.35317249000002</v>
      </c>
      <c r="D6" s="140">
        <v>909.06977262999999</v>
      </c>
      <c r="E6" s="140">
        <v>836.70579507000002</v>
      </c>
      <c r="F6" s="140">
        <v>337.29677216999994</v>
      </c>
      <c r="G6" s="140">
        <v>443.32335418999998</v>
      </c>
      <c r="H6" s="140">
        <v>1197.3689266400002</v>
      </c>
      <c r="I6" s="140">
        <v>1376.7497866199999</v>
      </c>
      <c r="J6" s="140">
        <v>498.93481600669099</v>
      </c>
      <c r="K6" s="140">
        <v>463.88138633</v>
      </c>
      <c r="L6" s="140">
        <v>462.28562446000001</v>
      </c>
      <c r="M6" s="140">
        <v>0</v>
      </c>
      <c r="N6" s="140">
        <v>505.15019870999998</v>
      </c>
      <c r="O6" s="140">
        <v>0</v>
      </c>
      <c r="P6" s="140">
        <v>0</v>
      </c>
      <c r="Q6" s="140">
        <v>0</v>
      </c>
      <c r="R6" s="140">
        <v>0</v>
      </c>
      <c r="S6" s="140">
        <v>8371.6594464766913</v>
      </c>
      <c r="T6" s="65"/>
      <c r="U6" s="65"/>
      <c r="V6" s="65"/>
      <c r="W6" s="65"/>
      <c r="X6" s="65">
        <v>6441.4074209700002</v>
      </c>
      <c r="Y6" s="65">
        <v>0</v>
      </c>
      <c r="Z6" s="3"/>
      <c r="AA6" s="3"/>
      <c r="AB6" s="3"/>
      <c r="AC6" s="3"/>
    </row>
    <row r="7" spans="2:29" ht="15" customHeight="1">
      <c r="B7" s="58" t="s">
        <v>39</v>
      </c>
      <c r="C7" s="140">
        <v>0</v>
      </c>
      <c r="D7" s="140">
        <v>0</v>
      </c>
      <c r="E7" s="140">
        <v>0</v>
      </c>
      <c r="F7" s="140">
        <v>0</v>
      </c>
      <c r="G7" s="140">
        <v>0</v>
      </c>
      <c r="H7" s="140">
        <v>0</v>
      </c>
      <c r="I7" s="140">
        <v>0</v>
      </c>
      <c r="J7" s="140">
        <v>0</v>
      </c>
      <c r="K7" s="140">
        <v>0</v>
      </c>
      <c r="L7" s="140">
        <v>0</v>
      </c>
      <c r="M7" s="140">
        <v>0</v>
      </c>
      <c r="N7" s="140">
        <v>0</v>
      </c>
      <c r="O7" s="140">
        <v>-313.94659704000003</v>
      </c>
      <c r="P7" s="140">
        <v>0</v>
      </c>
      <c r="Q7" s="140">
        <v>0</v>
      </c>
      <c r="R7" s="140">
        <v>0</v>
      </c>
      <c r="S7" s="140">
        <v>-313.94659704000003</v>
      </c>
      <c r="T7" s="65"/>
      <c r="U7" s="65"/>
      <c r="V7" s="65"/>
      <c r="W7" s="65"/>
      <c r="X7" s="65">
        <v>0</v>
      </c>
      <c r="Y7" s="65">
        <v>5064.6576343500001</v>
      </c>
      <c r="Z7" s="3"/>
      <c r="AA7" s="3"/>
      <c r="AB7" s="3"/>
      <c r="AC7" s="3"/>
    </row>
    <row r="8" spans="2:29" ht="15.75">
      <c r="B8" s="58" t="s">
        <v>40</v>
      </c>
      <c r="C8" s="140">
        <v>45.618088610000001</v>
      </c>
      <c r="D8" s="140">
        <v>71.251068243999981</v>
      </c>
      <c r="E8" s="140">
        <v>71.864004809999997</v>
      </c>
      <c r="F8" s="140">
        <v>70.233726179999991</v>
      </c>
      <c r="G8" s="140">
        <v>75.197106570000017</v>
      </c>
      <c r="H8" s="140">
        <v>130.65089958000002</v>
      </c>
      <c r="I8" s="140">
        <v>174.06425852999999</v>
      </c>
      <c r="J8" s="140">
        <v>190.17767837</v>
      </c>
      <c r="K8" s="140">
        <v>194.28559150999999</v>
      </c>
      <c r="L8" s="140">
        <v>197.38317486</v>
      </c>
      <c r="M8" s="140">
        <v>51.400735400000002</v>
      </c>
      <c r="N8" s="140">
        <v>52.494916249999996</v>
      </c>
      <c r="O8" s="140">
        <v>53.171545169999995</v>
      </c>
      <c r="P8" s="140">
        <v>15.187999439999999</v>
      </c>
      <c r="Q8" s="140">
        <v>17.41138561</v>
      </c>
      <c r="R8" s="140">
        <v>18.046290850000002</v>
      </c>
      <c r="S8" s="140">
        <v>1428.4384699840002</v>
      </c>
      <c r="T8" s="69"/>
      <c r="U8" s="65"/>
      <c r="V8" s="65"/>
      <c r="W8" s="65"/>
      <c r="X8" s="65">
        <v>592.458238284</v>
      </c>
      <c r="Y8" s="65">
        <v>0</v>
      </c>
      <c r="Z8" s="3"/>
      <c r="AA8" s="3"/>
      <c r="AB8" s="3"/>
      <c r="AC8" s="3"/>
    </row>
    <row r="9" spans="2:29" ht="15.75">
      <c r="B9" s="58" t="s">
        <v>75</v>
      </c>
      <c r="C9" s="140">
        <v>79.790718239999819</v>
      </c>
      <c r="D9" s="140">
        <v>60.418112656000289</v>
      </c>
      <c r="E9" s="140">
        <v>5.8514962699996431</v>
      </c>
      <c r="F9" s="140">
        <v>8.7419537800001308</v>
      </c>
      <c r="G9" s="140">
        <v>50.80840370000049</v>
      </c>
      <c r="H9" s="140">
        <v>150.87044336000048</v>
      </c>
      <c r="I9" s="140">
        <v>-94.602380550000873</v>
      </c>
      <c r="J9" s="140">
        <v>-75.898360736687209</v>
      </c>
      <c r="K9" s="140">
        <v>-485.18846818999873</v>
      </c>
      <c r="L9" s="140">
        <v>94.44553476999954</v>
      </c>
      <c r="M9" s="140">
        <v>184.55935967999949</v>
      </c>
      <c r="N9" s="140">
        <v>215.26955384999883</v>
      </c>
      <c r="O9" s="140">
        <v>192.87422226999999</v>
      </c>
      <c r="P9" s="140">
        <v>-8.971423270000292</v>
      </c>
      <c r="Q9" s="140">
        <v>119.33408283999941</v>
      </c>
      <c r="R9" s="140">
        <v>51.744724600000865</v>
      </c>
      <c r="S9" s="140">
        <v>550.13553003930645</v>
      </c>
      <c r="T9" s="70"/>
      <c r="U9" s="65"/>
      <c r="V9" s="65"/>
      <c r="W9" s="65"/>
      <c r="X9" s="65">
        <v>245.82614198599913</v>
      </c>
      <c r="Y9" s="65">
        <v>513.720140754</v>
      </c>
      <c r="Z9" s="3"/>
      <c r="AA9" s="3"/>
      <c r="AB9" s="3"/>
      <c r="AC9" s="3"/>
    </row>
    <row r="10" spans="2:29" ht="17.25">
      <c r="B10" s="37" t="s">
        <v>96</v>
      </c>
      <c r="C10" s="140">
        <v>-3.6299999999999999E-2</v>
      </c>
      <c r="D10" s="140">
        <v>-0.33288917999999995</v>
      </c>
      <c r="E10" s="140">
        <v>-0.34831048999999997</v>
      </c>
      <c r="F10" s="140">
        <v>-0.40638699</v>
      </c>
      <c r="G10" s="140">
        <v>-0.43253772999999995</v>
      </c>
      <c r="H10" s="140">
        <v>-1.2305233999999998</v>
      </c>
      <c r="I10" s="140">
        <v>-4.3514244600000005</v>
      </c>
      <c r="J10" s="140">
        <v>-4.6292360199999996</v>
      </c>
      <c r="K10" s="140">
        <v>-4.4724529000000004</v>
      </c>
      <c r="L10" s="140">
        <v>-4.2449825599999995</v>
      </c>
      <c r="M10" s="140">
        <v>-1.0491551000000001</v>
      </c>
      <c r="N10" s="140">
        <v>-1.20719547</v>
      </c>
      <c r="O10" s="140">
        <v>-1.04615152</v>
      </c>
      <c r="P10" s="140">
        <v>-0.50617129999999999</v>
      </c>
      <c r="Q10" s="140">
        <v>-0.31561699999999998</v>
      </c>
      <c r="R10" s="140">
        <v>-0.72574917000000005</v>
      </c>
      <c r="S10" s="140">
        <v>-25.335083289999996</v>
      </c>
      <c r="T10" s="70"/>
      <c r="U10" s="65"/>
      <c r="V10" s="65"/>
      <c r="W10" s="65"/>
      <c r="X10" s="71">
        <v>-6.5561919300000007</v>
      </c>
      <c r="Y10" s="65">
        <v>383.96873038600006</v>
      </c>
      <c r="Z10" s="3"/>
      <c r="AA10" s="3"/>
      <c r="AB10" s="3"/>
      <c r="AC10" s="3"/>
    </row>
    <row r="11" spans="2:29" ht="15.75">
      <c r="B11" s="9" t="s">
        <v>35</v>
      </c>
      <c r="C11" s="141">
        <v>1466.3539764299999</v>
      </c>
      <c r="D11" s="141">
        <v>2506.7600407800001</v>
      </c>
      <c r="E11" s="141">
        <v>3420.8330264399997</v>
      </c>
      <c r="F11" s="141">
        <v>3836.6990915799997</v>
      </c>
      <c r="G11" s="141">
        <v>4405.5954183100002</v>
      </c>
      <c r="H11" s="142">
        <v>5883.2542653299997</v>
      </c>
      <c r="I11" s="142">
        <v>7335.11450547</v>
      </c>
      <c r="J11" s="141">
        <v>7943.6994030900041</v>
      </c>
      <c r="K11" s="141">
        <v>8112.20545984</v>
      </c>
      <c r="L11" s="141">
        <v>8862.074811370001</v>
      </c>
      <c r="M11" s="141">
        <v>9096.985751350001</v>
      </c>
      <c r="N11" s="141">
        <v>9868.6932246899996</v>
      </c>
      <c r="O11" s="141">
        <v>9799.7462435699999</v>
      </c>
      <c r="P11" s="141">
        <v>9805.4566484400002</v>
      </c>
      <c r="Q11" s="141">
        <v>9941.886499889999</v>
      </c>
      <c r="R11" s="141">
        <v>10010.951766169999</v>
      </c>
      <c r="S11" s="141">
        <v>10010.951766169999</v>
      </c>
      <c r="U11" s="69"/>
      <c r="V11" s="69"/>
      <c r="W11" s="69"/>
      <c r="X11" s="69">
        <v>7273.1356093099994</v>
      </c>
      <c r="Y11" s="71">
        <v>-4.5258242699999993</v>
      </c>
      <c r="Z11" s="3"/>
      <c r="AA11" s="3"/>
      <c r="AB11" s="3"/>
      <c r="AC11" s="3"/>
    </row>
    <row r="12" spans="2:29" ht="18" customHeight="1">
      <c r="B12" s="31" t="s">
        <v>41</v>
      </c>
      <c r="C12" s="72"/>
      <c r="D12" s="72"/>
      <c r="E12" s="72"/>
      <c r="F12" s="72"/>
      <c r="G12" s="72"/>
      <c r="H12" s="72"/>
      <c r="I12" s="94"/>
      <c r="J12" s="94"/>
      <c r="K12" s="94"/>
      <c r="L12" s="94"/>
      <c r="M12" s="93"/>
      <c r="N12" s="93"/>
      <c r="O12" s="93"/>
      <c r="P12" s="93"/>
      <c r="Q12" s="93"/>
      <c r="R12" s="93"/>
      <c r="S12" s="94"/>
      <c r="U12" s="70"/>
      <c r="V12" s="70"/>
      <c r="X12" s="69">
        <v>5957.8206812199996</v>
      </c>
      <c r="Y12" s="69">
        <v>5957.8206812199996</v>
      </c>
      <c r="Z12" s="3"/>
      <c r="AA12" s="73"/>
      <c r="AB12" s="3"/>
      <c r="AC12" s="3"/>
    </row>
    <row r="13" spans="2:29" ht="18" customHeight="1">
      <c r="B13" s="31" t="s">
        <v>42</v>
      </c>
      <c r="C13" s="52"/>
      <c r="D13" s="52"/>
      <c r="E13" s="72"/>
      <c r="F13" s="72"/>
      <c r="G13" s="72"/>
      <c r="H13" s="72"/>
      <c r="I13" s="94"/>
      <c r="J13" s="94"/>
      <c r="K13" s="94"/>
      <c r="L13" s="94"/>
      <c r="M13" s="94"/>
      <c r="N13" s="94"/>
      <c r="O13" s="94"/>
      <c r="P13" s="94"/>
      <c r="Q13" s="94"/>
      <c r="R13" s="94"/>
      <c r="S13" s="94"/>
      <c r="T13" s="70"/>
      <c r="U13" s="70"/>
      <c r="V13" s="70"/>
      <c r="X13" s="69"/>
      <c r="Y13" s="69"/>
      <c r="Z13" s="3"/>
      <c r="AA13" s="73"/>
      <c r="AB13" s="3"/>
      <c r="AC13" s="3"/>
    </row>
    <row r="14" spans="2:29">
      <c r="B14" s="52"/>
      <c r="W14" s="70"/>
      <c r="X14" s="90"/>
      <c r="Y14" s="90"/>
      <c r="Z14" s="3"/>
      <c r="AA14" s="73"/>
      <c r="AB14" s="3"/>
      <c r="AC14" s="3"/>
    </row>
    <row r="15" spans="2:29">
      <c r="Z15" s="3"/>
      <c r="AA15" s="3"/>
      <c r="AB15" s="3"/>
      <c r="AC15" s="3"/>
    </row>
    <row r="16" spans="2:29" ht="15" customHeight="1">
      <c r="B16" s="74" t="s">
        <v>28</v>
      </c>
      <c r="C16" s="157">
        <v>2007</v>
      </c>
      <c r="D16" s="157">
        <v>2008</v>
      </c>
      <c r="E16" s="150">
        <v>2009</v>
      </c>
      <c r="F16" s="150">
        <v>2010</v>
      </c>
      <c r="G16" s="150">
        <v>2011</v>
      </c>
      <c r="H16" s="150" t="s">
        <v>97</v>
      </c>
      <c r="I16" s="150">
        <v>2013</v>
      </c>
      <c r="J16" s="155">
        <v>2014</v>
      </c>
      <c r="K16" s="152">
        <v>2015</v>
      </c>
      <c r="L16" s="152">
        <v>2016</v>
      </c>
      <c r="M16" s="152">
        <v>2017</v>
      </c>
      <c r="N16" s="152"/>
      <c r="O16" s="152"/>
      <c r="P16" s="152"/>
      <c r="Q16" s="135"/>
      <c r="R16" s="135"/>
      <c r="S16" s="75"/>
      <c r="T16" s="75"/>
      <c r="U16" s="75"/>
      <c r="V16" s="76"/>
      <c r="X16" s="3"/>
      <c r="Y16" s="3"/>
      <c r="Z16" s="3"/>
      <c r="AA16" s="3"/>
      <c r="AB16" s="3"/>
      <c r="AC16" s="3"/>
    </row>
    <row r="17" spans="2:28" ht="17.25">
      <c r="B17" s="77" t="s">
        <v>29</v>
      </c>
      <c r="C17" s="158"/>
      <c r="D17" s="158"/>
      <c r="E17" s="151"/>
      <c r="F17" s="151"/>
      <c r="G17" s="151" t="s">
        <v>82</v>
      </c>
      <c r="H17" s="151"/>
      <c r="I17" s="151"/>
      <c r="J17" s="156"/>
      <c r="K17" s="151"/>
      <c r="L17" s="151"/>
      <c r="M17" s="124" t="s">
        <v>85</v>
      </c>
      <c r="N17" s="124" t="s">
        <v>86</v>
      </c>
      <c r="O17" s="124" t="s">
        <v>91</v>
      </c>
      <c r="P17" s="125" t="s">
        <v>92</v>
      </c>
      <c r="Q17" s="125" t="s">
        <v>94</v>
      </c>
      <c r="R17" s="125" t="s">
        <v>118</v>
      </c>
      <c r="S17" s="67"/>
      <c r="T17" s="67"/>
      <c r="U17" s="67"/>
      <c r="V17" s="67"/>
      <c r="X17" s="3"/>
      <c r="Y17" s="3"/>
      <c r="Z17" s="3"/>
      <c r="AA17" s="3"/>
      <c r="AB17" s="3"/>
    </row>
    <row r="18" spans="2:28" ht="18" customHeight="1">
      <c r="B18" s="136" t="s">
        <v>30</v>
      </c>
      <c r="C18" s="126">
        <v>439.5398905400001</v>
      </c>
      <c r="D18" s="126">
        <v>736.04868406000014</v>
      </c>
      <c r="E18" s="126">
        <v>1018.5525079400002</v>
      </c>
      <c r="F18" s="126">
        <v>1142.3746059800003</v>
      </c>
      <c r="G18" s="126">
        <v>1311.0682815500002</v>
      </c>
      <c r="H18" s="126" t="s">
        <v>10</v>
      </c>
      <c r="I18" s="126" t="s">
        <v>10</v>
      </c>
      <c r="J18" s="126" t="s">
        <v>10</v>
      </c>
      <c r="K18" s="137" t="s">
        <v>10</v>
      </c>
      <c r="L18" s="138" t="s">
        <v>10</v>
      </c>
      <c r="M18" s="138" t="s">
        <v>10</v>
      </c>
      <c r="N18" s="138" t="s">
        <v>10</v>
      </c>
      <c r="O18" s="138" t="s">
        <v>10</v>
      </c>
      <c r="P18" s="138" t="s">
        <v>10</v>
      </c>
      <c r="Q18" s="138" t="s">
        <v>10</v>
      </c>
      <c r="R18" s="138" t="s">
        <v>10</v>
      </c>
      <c r="S18" s="65"/>
      <c r="T18" s="65"/>
      <c r="U18" s="65"/>
      <c r="V18" s="65"/>
      <c r="X18" s="3"/>
      <c r="Y18" s="3"/>
      <c r="Z18" s="3"/>
      <c r="AA18" s="3"/>
      <c r="AB18" s="3"/>
    </row>
    <row r="19" spans="2:28" ht="18">
      <c r="B19" s="139" t="s">
        <v>98</v>
      </c>
      <c r="C19" s="140">
        <v>974.68506393000007</v>
      </c>
      <c r="D19" s="140">
        <v>1686.9250777</v>
      </c>
      <c r="E19" s="140">
        <v>2280.4240415600002</v>
      </c>
      <c r="F19" s="140">
        <v>2559.9040708399998</v>
      </c>
      <c r="G19" s="140">
        <v>2940.0599253700002</v>
      </c>
      <c r="H19" s="140">
        <v>2703.6705874600002</v>
      </c>
      <c r="I19" s="140">
        <v>3431.5533580400001</v>
      </c>
      <c r="J19" s="140">
        <v>3766.5581434299997</v>
      </c>
      <c r="K19" s="140">
        <v>3975.3301984299997</v>
      </c>
      <c r="L19" s="140">
        <v>4099.8788805100003</v>
      </c>
      <c r="M19" s="140">
        <v>4189.0166611799996</v>
      </c>
      <c r="N19" s="140">
        <v>4764.7842596800001</v>
      </c>
      <c r="O19" s="140">
        <v>4665.6183495499999</v>
      </c>
      <c r="P19" s="140">
        <v>4639.7939056000005</v>
      </c>
      <c r="Q19" s="140">
        <v>4684.48793329</v>
      </c>
      <c r="R19" s="140">
        <v>4695.0982271700004</v>
      </c>
      <c r="S19" s="65"/>
      <c r="T19" s="65"/>
      <c r="U19" s="65"/>
      <c r="V19" s="65"/>
      <c r="X19" s="3"/>
      <c r="Y19" s="3"/>
      <c r="Z19" s="3"/>
      <c r="AA19" s="3"/>
      <c r="AB19" s="3"/>
    </row>
    <row r="20" spans="2:28" ht="15.75">
      <c r="B20" s="139" t="s">
        <v>31</v>
      </c>
      <c r="C20" s="140">
        <v>52.129021959999996</v>
      </c>
      <c r="D20" s="140">
        <v>83.786279019999995</v>
      </c>
      <c r="E20" s="140">
        <v>121.85647694000001</v>
      </c>
      <c r="F20" s="140">
        <v>134.42041476</v>
      </c>
      <c r="G20" s="140">
        <v>154.46721139000002</v>
      </c>
      <c r="H20" s="140">
        <v>1029.31010982</v>
      </c>
      <c r="I20" s="140">
        <v>1233.24813722</v>
      </c>
      <c r="J20" s="140">
        <v>1356.2122205599999</v>
      </c>
      <c r="K20" s="140">
        <v>1344.0345049800001</v>
      </c>
      <c r="L20" s="140">
        <v>1529.2919915099999</v>
      </c>
      <c r="M20" s="140">
        <v>1546.9710983900002</v>
      </c>
      <c r="N20" s="140">
        <v>1643.5288263900002</v>
      </c>
      <c r="O20" s="140">
        <v>1662.4837723800001</v>
      </c>
      <c r="P20" s="140">
        <v>1660.7470285300001</v>
      </c>
      <c r="Q20" s="140">
        <v>1712.0370347099999</v>
      </c>
      <c r="R20" s="140">
        <v>1729.1738324</v>
      </c>
      <c r="S20" s="65"/>
      <c r="T20" s="65"/>
      <c r="U20" s="65"/>
      <c r="V20" s="65"/>
      <c r="X20" s="3"/>
      <c r="Y20" s="5"/>
      <c r="Z20" s="5"/>
      <c r="AA20" s="5"/>
      <c r="AB20" s="5"/>
    </row>
    <row r="21" spans="2:28" ht="15.75">
      <c r="B21" s="139" t="s">
        <v>32</v>
      </c>
      <c r="C21" s="140" t="s">
        <v>10</v>
      </c>
      <c r="D21" s="140" t="s">
        <v>10</v>
      </c>
      <c r="E21" s="140" t="s">
        <v>10</v>
      </c>
      <c r="F21" s="140" t="s">
        <v>10</v>
      </c>
      <c r="G21" s="140" t="s">
        <v>10</v>
      </c>
      <c r="H21" s="140">
        <v>1198.96313672</v>
      </c>
      <c r="I21" s="140">
        <v>1453.6629211400002</v>
      </c>
      <c r="J21" s="140">
        <v>1609.6088363800002</v>
      </c>
      <c r="K21" s="140">
        <v>1628.6883837400001</v>
      </c>
      <c r="L21" s="140">
        <v>1788.70084632</v>
      </c>
      <c r="M21" s="140">
        <v>1815.2483324500001</v>
      </c>
      <c r="N21" s="140">
        <v>1983.02454754</v>
      </c>
      <c r="O21" s="140">
        <v>1965.06726998</v>
      </c>
      <c r="P21" s="140">
        <v>1967.0756937799999</v>
      </c>
      <c r="Q21" s="140">
        <v>1976.9044550899998</v>
      </c>
      <c r="R21" s="140">
        <v>1993.5331651099998</v>
      </c>
      <c r="S21" s="65"/>
      <c r="T21" s="65"/>
      <c r="U21" s="65"/>
      <c r="V21" s="65"/>
      <c r="X21" s="3"/>
      <c r="Y21" s="5"/>
      <c r="Z21" s="5"/>
      <c r="AA21" s="5"/>
      <c r="AB21" s="5"/>
    </row>
    <row r="22" spans="2:28" ht="15.75">
      <c r="B22" s="139" t="s">
        <v>33</v>
      </c>
      <c r="C22" s="140" t="s">
        <v>10</v>
      </c>
      <c r="D22" s="140" t="s">
        <v>10</v>
      </c>
      <c r="E22" s="140" t="s">
        <v>10</v>
      </c>
      <c r="F22" s="140" t="s">
        <v>10</v>
      </c>
      <c r="G22" s="140" t="s">
        <v>10</v>
      </c>
      <c r="H22" s="140">
        <v>951.31043133000003</v>
      </c>
      <c r="I22" s="140">
        <v>1216.6500890699999</v>
      </c>
      <c r="J22" s="140">
        <v>1211.32020272</v>
      </c>
      <c r="K22" s="140">
        <v>1164.15237269</v>
      </c>
      <c r="L22" s="140">
        <v>1444.20309303</v>
      </c>
      <c r="M22" s="140">
        <v>1545.74965933</v>
      </c>
      <c r="N22" s="140">
        <v>1477.3555910799998</v>
      </c>
      <c r="O22" s="140">
        <v>1506.5768516600001</v>
      </c>
      <c r="P22" s="140">
        <v>1537.8400205299999</v>
      </c>
      <c r="Q22" s="140">
        <v>1568.4570767999999</v>
      </c>
      <c r="R22" s="140">
        <v>1593.1465414900001</v>
      </c>
      <c r="S22" s="65"/>
      <c r="T22" s="65"/>
      <c r="U22" s="65"/>
      <c r="V22" s="65"/>
      <c r="X22" s="3"/>
      <c r="Y22" s="5"/>
      <c r="Z22" s="5"/>
      <c r="AA22" s="5"/>
      <c r="AB22" s="5"/>
    </row>
    <row r="23" spans="2:28" ht="18.75" customHeight="1">
      <c r="B23" s="11" t="s">
        <v>34</v>
      </c>
      <c r="C23" s="141">
        <v>1466.3539764300003</v>
      </c>
      <c r="D23" s="141">
        <v>2506.7600407800005</v>
      </c>
      <c r="E23" s="141">
        <v>3420.8330264400001</v>
      </c>
      <c r="F23" s="141">
        <v>3836.6990915800002</v>
      </c>
      <c r="G23" s="141">
        <v>4405.5954183100002</v>
      </c>
      <c r="H23" s="142">
        <v>5883.2542653299997</v>
      </c>
      <c r="I23" s="142">
        <v>7335.1145054700009</v>
      </c>
      <c r="J23" s="141">
        <v>7943.6994030899987</v>
      </c>
      <c r="K23" s="141">
        <v>8112.2054598399991</v>
      </c>
      <c r="L23" s="141">
        <v>8862.074811370001</v>
      </c>
      <c r="M23" s="141">
        <v>9096.985751350001</v>
      </c>
      <c r="N23" s="141">
        <v>9868.6932246899996</v>
      </c>
      <c r="O23" s="141">
        <v>9799.7462435699999</v>
      </c>
      <c r="P23" s="141">
        <v>9805.4566484400002</v>
      </c>
      <c r="Q23" s="141">
        <v>9941.886499889999</v>
      </c>
      <c r="R23" s="141">
        <v>10010.951766169999</v>
      </c>
      <c r="S23" s="78"/>
      <c r="T23" s="78"/>
      <c r="U23" s="78"/>
      <c r="V23" s="78"/>
      <c r="X23" s="3"/>
      <c r="Y23" s="3"/>
      <c r="Z23" s="3"/>
      <c r="AA23" s="3"/>
      <c r="AB23" s="3"/>
    </row>
    <row r="24" spans="2:28" ht="15" customHeight="1">
      <c r="B24" s="149" t="s">
        <v>61</v>
      </c>
      <c r="C24" s="149"/>
      <c r="D24" s="149"/>
      <c r="E24" s="149"/>
      <c r="F24" s="149"/>
      <c r="G24" s="149"/>
      <c r="H24" s="149"/>
      <c r="I24" s="149"/>
      <c r="J24" s="149"/>
      <c r="K24" s="79"/>
      <c r="L24" s="79"/>
      <c r="M24" s="79"/>
      <c r="N24" s="79"/>
      <c r="O24" s="79"/>
      <c r="P24" s="79"/>
      <c r="T24" s="79"/>
      <c r="U24" s="79"/>
      <c r="V24" s="79"/>
      <c r="X24" s="3"/>
      <c r="Y24" s="3"/>
      <c r="Z24" s="3"/>
      <c r="AA24" s="3"/>
      <c r="AB24" s="3"/>
    </row>
    <row r="25" spans="2:28" ht="15" customHeight="1">
      <c r="B25" s="29" t="s">
        <v>60</v>
      </c>
      <c r="C25" s="30"/>
      <c r="D25" s="30"/>
      <c r="E25" s="30"/>
      <c r="F25" s="30"/>
      <c r="G25" s="30"/>
      <c r="H25" s="30"/>
      <c r="I25" s="46"/>
      <c r="J25" s="46"/>
      <c r="X25" s="7"/>
      <c r="Y25" s="8"/>
      <c r="Z25" s="3"/>
      <c r="AA25" s="3"/>
      <c r="AB25" s="3"/>
    </row>
    <row r="26" spans="2:28" ht="17.25">
      <c r="B26" s="27"/>
      <c r="G26" s="53"/>
      <c r="H26" s="53"/>
      <c r="X26" s="7"/>
      <c r="Y26" s="8"/>
      <c r="Z26" s="6"/>
      <c r="AA26" s="3"/>
      <c r="AB26" s="3"/>
    </row>
    <row r="27" spans="2:28" ht="15.75" customHeight="1">
      <c r="B27" s="64" t="s">
        <v>99</v>
      </c>
      <c r="C27" s="157">
        <v>2007</v>
      </c>
      <c r="D27" s="157">
        <v>2008</v>
      </c>
      <c r="E27" s="152">
        <v>2009</v>
      </c>
      <c r="F27" s="152">
        <v>2010</v>
      </c>
      <c r="G27" s="152">
        <v>2011</v>
      </c>
      <c r="H27" s="152">
        <v>2012</v>
      </c>
      <c r="I27" s="150">
        <v>2013</v>
      </c>
      <c r="J27" s="150">
        <v>2014</v>
      </c>
      <c r="K27" s="152">
        <v>2015</v>
      </c>
      <c r="L27" s="152">
        <v>2016</v>
      </c>
      <c r="M27" s="152">
        <v>2017</v>
      </c>
      <c r="N27" s="152"/>
      <c r="O27" s="152"/>
      <c r="P27" s="152"/>
      <c r="Q27" s="135"/>
      <c r="R27" s="135"/>
      <c r="S27" s="75"/>
      <c r="T27" s="75"/>
      <c r="U27" s="75"/>
      <c r="V27" s="76"/>
      <c r="X27" s="7"/>
      <c r="Y27" s="8"/>
      <c r="Z27" s="6"/>
      <c r="AA27" s="3"/>
      <c r="AB27" s="3"/>
    </row>
    <row r="28" spans="2:28" ht="17.25">
      <c r="B28" s="68" t="s">
        <v>29</v>
      </c>
      <c r="C28" s="158"/>
      <c r="D28" s="158"/>
      <c r="E28" s="151"/>
      <c r="F28" s="159"/>
      <c r="G28" s="159" t="s">
        <v>82</v>
      </c>
      <c r="H28" s="151"/>
      <c r="I28" s="151"/>
      <c r="J28" s="151"/>
      <c r="K28" s="151"/>
      <c r="L28" s="151"/>
      <c r="M28" s="124" t="str">
        <f>M17</f>
        <v>Q1</v>
      </c>
      <c r="N28" s="124" t="s">
        <v>86</v>
      </c>
      <c r="O28" s="124" t="s">
        <v>91</v>
      </c>
      <c r="P28" s="125" t="s">
        <v>92</v>
      </c>
      <c r="Q28" s="125" t="s">
        <v>94</v>
      </c>
      <c r="R28" s="125" t="s">
        <v>118</v>
      </c>
      <c r="S28" s="67"/>
      <c r="T28" s="67"/>
      <c r="U28" s="67"/>
      <c r="V28" s="67"/>
      <c r="X28" s="7"/>
      <c r="Y28" s="8"/>
      <c r="Z28" s="6"/>
      <c r="AA28" s="3"/>
      <c r="AB28" s="3"/>
    </row>
    <row r="29" spans="2:28" ht="15.75">
      <c r="B29" s="136" t="s">
        <v>36</v>
      </c>
      <c r="C29" s="126">
        <v>1026.8140858899999</v>
      </c>
      <c r="D29" s="126">
        <v>2102.5479856900001</v>
      </c>
      <c r="E29" s="126">
        <v>2689.7881777399998</v>
      </c>
      <c r="F29" s="126">
        <v>3024.63474094</v>
      </c>
      <c r="G29" s="126">
        <v>3652.5785176300001</v>
      </c>
      <c r="H29" s="127">
        <v>3713.5393077399999</v>
      </c>
      <c r="I29" s="126">
        <v>3643.1525803499999</v>
      </c>
      <c r="J29" s="126">
        <v>5122.4048161399996</v>
      </c>
      <c r="K29" s="127">
        <v>5295.1035493299996</v>
      </c>
      <c r="L29" s="126">
        <v>5624.08901565</v>
      </c>
      <c r="M29" s="126">
        <v>5728.7108241100004</v>
      </c>
      <c r="N29" s="126">
        <v>6376.1475846499998</v>
      </c>
      <c r="O29" s="126">
        <v>6324.0951347099999</v>
      </c>
      <c r="P29" s="126">
        <v>6272.9444193599993</v>
      </c>
      <c r="Q29" s="126">
        <v>6398.2743216399995</v>
      </c>
      <c r="R29" s="126">
        <v>6422.4330662900002</v>
      </c>
      <c r="S29" s="65"/>
      <c r="T29" s="65"/>
      <c r="U29" s="65"/>
      <c r="V29" s="65"/>
      <c r="X29" s="7"/>
      <c r="Y29" s="8"/>
      <c r="Z29" s="6"/>
      <c r="AA29" s="3"/>
      <c r="AB29" s="3"/>
    </row>
    <row r="30" spans="2:28" ht="18">
      <c r="B30" s="139" t="s">
        <v>100</v>
      </c>
      <c r="C30" s="127">
        <v>439.53989053999999</v>
      </c>
      <c r="D30" s="127">
        <v>404.21205509000004</v>
      </c>
      <c r="E30" s="127">
        <v>731.04484869999987</v>
      </c>
      <c r="F30" s="127">
        <v>812.06435063999993</v>
      </c>
      <c r="G30" s="127">
        <v>753.01690068000005</v>
      </c>
      <c r="H30" s="127">
        <v>37.106765679999988</v>
      </c>
      <c r="I30" s="127">
        <v>16.737535019999861</v>
      </c>
      <c r="J30" s="127">
        <v>13.896046049999455</v>
      </c>
      <c r="K30" s="127">
        <v>39.973368659999807</v>
      </c>
      <c r="L30" s="127">
        <v>22.162800230000411</v>
      </c>
      <c r="M30" s="127">
        <v>31.873276060000002</v>
      </c>
      <c r="N30" s="127">
        <v>58.203466980000293</v>
      </c>
      <c r="O30" s="127">
        <v>18.670120030000248</v>
      </c>
      <c r="P30" s="127">
        <v>47.156668530000744</v>
      </c>
      <c r="Q30" s="127">
        <v>13.272128889999976</v>
      </c>
      <c r="R30" s="127">
        <v>24.962499139999881</v>
      </c>
      <c r="S30" s="65"/>
      <c r="T30" s="65"/>
      <c r="U30" s="65"/>
      <c r="V30" s="65"/>
      <c r="X30" s="7"/>
      <c r="Y30" s="8"/>
      <c r="Z30" s="6"/>
      <c r="AA30" s="3"/>
      <c r="AB30" s="3"/>
    </row>
    <row r="31" spans="2:28" ht="15.75">
      <c r="B31" s="139" t="s">
        <v>32</v>
      </c>
      <c r="C31" s="127" t="s">
        <v>10</v>
      </c>
      <c r="D31" s="127" t="s">
        <v>10</v>
      </c>
      <c r="E31" s="127" t="s">
        <v>10</v>
      </c>
      <c r="F31" s="127" t="s">
        <v>10</v>
      </c>
      <c r="G31" s="127" t="s">
        <v>10</v>
      </c>
      <c r="H31" s="127">
        <v>1186.7403704200001</v>
      </c>
      <c r="I31" s="127">
        <v>1177.5112725199999</v>
      </c>
      <c r="J31" s="127">
        <v>1600.48293964</v>
      </c>
      <c r="K31" s="127">
        <v>1616.8627008200001</v>
      </c>
      <c r="L31" s="127">
        <v>1777.8906677300001</v>
      </c>
      <c r="M31" s="127">
        <v>1796.8965895400002</v>
      </c>
      <c r="N31" s="127">
        <v>1961.7908460799999</v>
      </c>
      <c r="O31" s="127">
        <v>1955.7965129599997</v>
      </c>
      <c r="P31" s="127">
        <v>1953.9231063299999</v>
      </c>
      <c r="Q31" s="127">
        <v>1965.9956128100002</v>
      </c>
      <c r="R31" s="127">
        <v>1978.3346126900001</v>
      </c>
      <c r="S31" s="65"/>
      <c r="T31" s="65"/>
      <c r="U31" s="65"/>
      <c r="V31" s="65"/>
      <c r="X31" s="7"/>
      <c r="Y31" s="8"/>
      <c r="Z31" s="6"/>
      <c r="AA31" s="3"/>
      <c r="AB31" s="3"/>
    </row>
    <row r="32" spans="2:28" ht="15.75">
      <c r="B32" s="139" t="s">
        <v>33</v>
      </c>
      <c r="C32" s="127" t="s">
        <v>10</v>
      </c>
      <c r="D32" s="127" t="s">
        <v>10</v>
      </c>
      <c r="E32" s="127" t="s">
        <v>10</v>
      </c>
      <c r="F32" s="127" t="s">
        <v>10</v>
      </c>
      <c r="G32" s="127" t="s">
        <v>10</v>
      </c>
      <c r="H32" s="128">
        <v>945.8678214900001</v>
      </c>
      <c r="I32" s="127">
        <v>1007.51705767</v>
      </c>
      <c r="J32" s="127">
        <v>1206.9156012599999</v>
      </c>
      <c r="K32" s="127">
        <v>1160.26584103</v>
      </c>
      <c r="L32" s="127">
        <v>1437.9323277600001</v>
      </c>
      <c r="M32" s="127">
        <v>1539.5050616399999</v>
      </c>
      <c r="N32" s="127">
        <v>1472.5513269799999</v>
      </c>
      <c r="O32" s="128">
        <v>1501.1844758699999</v>
      </c>
      <c r="P32" s="128">
        <v>1531.43245422</v>
      </c>
      <c r="Q32" s="128">
        <v>1564.34443655</v>
      </c>
      <c r="R32" s="128">
        <v>1585.22158805</v>
      </c>
      <c r="S32" s="65"/>
      <c r="T32" s="65"/>
      <c r="U32" s="65"/>
      <c r="V32" s="65"/>
      <c r="X32" s="7"/>
      <c r="Y32" s="8"/>
      <c r="Z32" s="6"/>
      <c r="AA32" s="3"/>
      <c r="AB32" s="3"/>
    </row>
    <row r="33" spans="2:31" ht="15.75">
      <c r="B33" s="11" t="s">
        <v>34</v>
      </c>
      <c r="C33" s="143">
        <v>1466.3539764299999</v>
      </c>
      <c r="D33" s="143">
        <v>2506.7600407800001</v>
      </c>
      <c r="E33" s="143">
        <v>3420.8330264399997</v>
      </c>
      <c r="F33" s="143">
        <v>3836.6990915799997</v>
      </c>
      <c r="G33" s="143">
        <v>4405.5954183100002</v>
      </c>
      <c r="H33" s="144">
        <v>5883.2542653300006</v>
      </c>
      <c r="I33" s="143">
        <v>5844.9184455599998</v>
      </c>
      <c r="J33" s="143">
        <v>7943.6994030899987</v>
      </c>
      <c r="K33" s="143">
        <v>8112.20545984</v>
      </c>
      <c r="L33" s="143">
        <v>8862.074811370001</v>
      </c>
      <c r="M33" s="143">
        <v>9096.985751350001</v>
      </c>
      <c r="N33" s="143">
        <v>9868.6932246899996</v>
      </c>
      <c r="O33" s="129">
        <v>9799.7462435699999</v>
      </c>
      <c r="P33" s="129">
        <v>9805.4566484400002</v>
      </c>
      <c r="Q33" s="129">
        <v>9941.8864998900008</v>
      </c>
      <c r="R33" s="129">
        <v>10010.951766170001</v>
      </c>
      <c r="S33" s="69"/>
      <c r="T33" s="69"/>
      <c r="U33" s="69"/>
      <c r="V33" s="69"/>
      <c r="X33" s="7"/>
      <c r="Y33" s="8"/>
      <c r="Z33" s="6"/>
      <c r="AA33" s="3"/>
      <c r="AB33" s="3"/>
    </row>
    <row r="34" spans="2:31" ht="15" customHeight="1">
      <c r="B34" s="149" t="s">
        <v>57</v>
      </c>
      <c r="C34" s="149"/>
      <c r="D34" s="149"/>
      <c r="E34" s="149"/>
      <c r="F34" s="149"/>
      <c r="G34" s="149"/>
      <c r="H34" s="149"/>
      <c r="I34" s="149"/>
      <c r="M34" s="54"/>
      <c r="N34" s="54"/>
      <c r="O34" s="54"/>
      <c r="P34" s="54"/>
      <c r="X34" s="7"/>
      <c r="Y34" s="8"/>
      <c r="Z34" s="3"/>
      <c r="AA34" s="6"/>
      <c r="AB34" s="3"/>
    </row>
    <row r="35" spans="2:31">
      <c r="B35" s="149" t="s">
        <v>83</v>
      </c>
      <c r="C35" s="149"/>
      <c r="D35" s="149"/>
      <c r="E35" s="149"/>
      <c r="F35" s="149"/>
      <c r="G35" s="149"/>
      <c r="H35" s="149"/>
      <c r="I35" s="149"/>
      <c r="X35" s="7"/>
      <c r="Y35" s="8"/>
      <c r="Z35" s="3"/>
      <c r="AA35" s="6"/>
      <c r="AB35" s="3"/>
    </row>
    <row r="36" spans="2:31">
      <c r="J36" s="54"/>
      <c r="K36" s="54"/>
      <c r="L36" s="54"/>
      <c r="M36" s="54"/>
      <c r="N36" s="54"/>
      <c r="O36" s="54"/>
      <c r="P36" s="54"/>
      <c r="Q36" s="54"/>
      <c r="R36" s="54"/>
      <c r="S36" s="54"/>
      <c r="T36" s="55"/>
      <c r="U36" s="55"/>
      <c r="V36" s="55"/>
      <c r="W36" s="55"/>
      <c r="X36" s="7"/>
      <c r="Y36" s="6"/>
      <c r="Z36" s="6"/>
      <c r="AA36" s="3"/>
      <c r="AB36" s="3"/>
    </row>
    <row r="37" spans="2:31">
      <c r="B37" s="57"/>
      <c r="Y37" s="80"/>
    </row>
    <row r="38" spans="2:31">
      <c r="B38" s="57" t="s">
        <v>88</v>
      </c>
      <c r="C38" s="1"/>
      <c r="D38" s="1"/>
      <c r="E38" s="1"/>
      <c r="F38" s="1"/>
      <c r="G38" s="1"/>
      <c r="H38" s="1"/>
      <c r="I38"/>
      <c r="J38" s="1"/>
    </row>
    <row r="39" spans="2:31">
      <c r="B39" s="2" t="s">
        <v>29</v>
      </c>
      <c r="C39" s="1"/>
      <c r="D39" s="1"/>
      <c r="E39" s="1"/>
      <c r="F39" s="1"/>
      <c r="G39" s="1"/>
      <c r="H39" s="1"/>
      <c r="I39" s="1"/>
      <c r="J39" s="1"/>
      <c r="Y39" s="3"/>
      <c r="Z39" s="3"/>
      <c r="AA39" s="3"/>
      <c r="AB39" s="3"/>
      <c r="AC39" s="3"/>
      <c r="AD39" s="3"/>
      <c r="AE39" s="3"/>
    </row>
    <row r="40" spans="2:31">
      <c r="B40" s="1"/>
      <c r="C40" s="1"/>
      <c r="D40" s="1"/>
      <c r="E40" s="1"/>
      <c r="F40" s="1"/>
      <c r="G40" s="1"/>
      <c r="H40" s="1"/>
      <c r="I40" s="1"/>
      <c r="J40" s="1"/>
      <c r="Y40" s="3"/>
      <c r="Z40" s="3"/>
      <c r="AA40" s="3"/>
      <c r="AB40" s="3"/>
      <c r="AC40" s="3"/>
      <c r="AD40" s="3"/>
      <c r="AE40" s="3"/>
    </row>
    <row r="41" spans="2:31">
      <c r="B41" s="1"/>
      <c r="C41" s="1"/>
      <c r="D41" s="1"/>
      <c r="E41" s="1"/>
      <c r="F41" s="1"/>
      <c r="G41" s="1"/>
      <c r="H41" s="1"/>
      <c r="I41" s="1"/>
      <c r="J41" s="2"/>
      <c r="Y41" s="3"/>
      <c r="Z41" s="5" t="s">
        <v>9</v>
      </c>
      <c r="AA41" s="3"/>
      <c r="AB41" s="3"/>
      <c r="AC41" s="3"/>
      <c r="AD41" s="3"/>
      <c r="AE41" s="3"/>
    </row>
    <row r="42" spans="2:31">
      <c r="B42" s="1"/>
      <c r="C42" s="1"/>
      <c r="D42" s="1"/>
      <c r="E42" s="1"/>
      <c r="F42" s="1"/>
      <c r="G42" s="1"/>
      <c r="H42" s="1"/>
      <c r="I42" s="1"/>
      <c r="J42" s="1"/>
      <c r="Y42" s="3"/>
      <c r="Z42" s="3" t="s">
        <v>8</v>
      </c>
      <c r="AA42" s="3" t="s">
        <v>7</v>
      </c>
      <c r="AB42" s="3" t="s">
        <v>6</v>
      </c>
      <c r="AC42" s="3"/>
      <c r="AD42" s="3"/>
      <c r="AE42" s="3"/>
    </row>
    <row r="43" spans="2:31">
      <c r="B43" s="1"/>
      <c r="C43" s="1"/>
      <c r="D43" s="1"/>
      <c r="E43" s="1"/>
      <c r="F43" s="1"/>
      <c r="G43" s="1"/>
      <c r="H43" s="1"/>
      <c r="I43" s="1"/>
      <c r="J43" s="1"/>
      <c r="Y43" s="3"/>
      <c r="Z43" s="4"/>
      <c r="AA43" s="4"/>
      <c r="AB43" s="3"/>
      <c r="AC43" s="3"/>
      <c r="AD43" s="3"/>
      <c r="AE43" s="3"/>
    </row>
    <row r="44" spans="2:31">
      <c r="B44" s="1"/>
      <c r="C44" s="1"/>
      <c r="D44" s="1"/>
      <c r="E44" s="1"/>
      <c r="F44" s="1"/>
      <c r="G44" s="1"/>
      <c r="H44" s="1"/>
      <c r="I44" s="1"/>
      <c r="J44" s="1"/>
      <c r="Y44" s="3"/>
      <c r="Z44" s="4">
        <v>3867.2887077099995</v>
      </c>
      <c r="AA44" s="4">
        <v>0</v>
      </c>
      <c r="AB44" s="4">
        <v>3867.2887077099995</v>
      </c>
      <c r="AC44" s="3" t="s">
        <v>5</v>
      </c>
      <c r="AD44" s="3"/>
      <c r="AE44" s="3"/>
    </row>
    <row r="45" spans="2:31">
      <c r="B45" s="1"/>
      <c r="C45" s="1"/>
      <c r="D45" s="1"/>
      <c r="E45" s="1"/>
      <c r="F45" s="1"/>
      <c r="G45" s="1"/>
      <c r="H45" s="1"/>
      <c r="I45" s="1"/>
      <c r="J45" s="1"/>
      <c r="Y45" s="3"/>
      <c r="Z45" s="4">
        <v>3867.2887077099995</v>
      </c>
      <c r="AA45" s="4">
        <v>0</v>
      </c>
      <c r="AB45" s="4">
        <v>0</v>
      </c>
      <c r="AC45" s="3" t="s">
        <v>4</v>
      </c>
      <c r="AD45" s="3"/>
      <c r="AE45" s="3"/>
    </row>
    <row r="46" spans="2:31">
      <c r="B46" s="1"/>
      <c r="C46" s="1"/>
      <c r="D46" s="1"/>
      <c r="E46" s="1"/>
      <c r="F46" s="1"/>
      <c r="G46" s="1"/>
      <c r="H46" s="1"/>
      <c r="I46" s="1"/>
      <c r="J46" s="1"/>
      <c r="Y46" s="3"/>
      <c r="Z46" s="4">
        <v>3867.2887077099995</v>
      </c>
      <c r="AA46" s="4">
        <v>347.73471604399998</v>
      </c>
      <c r="AB46" s="4">
        <v>347.73471604399998</v>
      </c>
      <c r="AC46" s="3" t="s">
        <v>3</v>
      </c>
      <c r="AD46" s="3"/>
      <c r="AE46" s="3"/>
    </row>
    <row r="47" spans="2:31">
      <c r="B47" s="1"/>
      <c r="C47" s="1"/>
      <c r="D47" s="1"/>
      <c r="E47" s="1"/>
      <c r="F47" s="1"/>
      <c r="G47" s="1"/>
      <c r="H47" s="1"/>
      <c r="I47" s="1"/>
      <c r="J47" s="1"/>
      <c r="Y47" s="3"/>
      <c r="Z47" s="4">
        <v>4215.0234237539999</v>
      </c>
      <c r="AA47" s="4">
        <v>251.39094305600065</v>
      </c>
      <c r="AB47" s="4">
        <v>251.39094305600065</v>
      </c>
      <c r="AC47" s="3" t="s">
        <v>2</v>
      </c>
      <c r="AD47" s="3"/>
      <c r="AE47" s="3"/>
    </row>
    <row r="48" spans="2:31">
      <c r="B48" s="1"/>
      <c r="C48" s="1"/>
      <c r="D48" s="1"/>
      <c r="E48" s="1"/>
      <c r="F48" s="1"/>
      <c r="G48" s="1"/>
      <c r="H48" s="1"/>
      <c r="I48" s="1"/>
      <c r="J48" s="1"/>
      <c r="Y48" s="3"/>
      <c r="Z48" s="4">
        <v>4464.6957825500003</v>
      </c>
      <c r="AA48" s="4">
        <v>1.7185842599999999</v>
      </c>
      <c r="AB48" s="4">
        <v>-1.7185842599999999</v>
      </c>
      <c r="AC48" s="3" t="s">
        <v>1</v>
      </c>
      <c r="AD48" s="3"/>
      <c r="AE48" s="3"/>
    </row>
    <row r="49" spans="2:31">
      <c r="B49" s="1"/>
      <c r="C49" s="1"/>
      <c r="D49" s="1"/>
      <c r="E49" s="1"/>
      <c r="F49" s="1"/>
      <c r="G49" s="1"/>
      <c r="H49" s="1"/>
      <c r="I49" s="1"/>
      <c r="J49" s="1"/>
      <c r="Y49" s="3"/>
      <c r="Z49" s="4">
        <v>4464.6957825500003</v>
      </c>
      <c r="AA49" s="4"/>
      <c r="AB49" s="4">
        <v>4464.6957825500003</v>
      </c>
      <c r="AC49" s="3" t="s">
        <v>0</v>
      </c>
      <c r="AD49" s="3"/>
      <c r="AE49" s="3"/>
    </row>
    <row r="50" spans="2:31">
      <c r="B50" s="1"/>
      <c r="C50" s="1"/>
      <c r="D50" s="1"/>
      <c r="E50" s="1"/>
      <c r="F50" s="1"/>
      <c r="G50" s="1"/>
      <c r="H50" s="1"/>
      <c r="I50" s="1"/>
      <c r="J50" s="1"/>
      <c r="Y50" s="3"/>
      <c r="Z50" s="3"/>
      <c r="AA50" s="3"/>
      <c r="AB50" s="3"/>
      <c r="AC50" s="3"/>
      <c r="AD50" s="3"/>
      <c r="AE50" s="3"/>
    </row>
    <row r="51" spans="2:31">
      <c r="B51" s="1"/>
      <c r="C51" s="1"/>
      <c r="D51" s="1"/>
      <c r="E51" s="1"/>
      <c r="F51" s="1"/>
      <c r="G51" s="1"/>
      <c r="H51" s="1"/>
      <c r="I51" s="1"/>
      <c r="J51" s="1"/>
      <c r="Y51" s="3"/>
      <c r="Z51" s="3"/>
      <c r="AA51" s="3"/>
      <c r="AB51" s="3"/>
      <c r="AC51" s="3"/>
      <c r="AD51" s="3"/>
      <c r="AE51" s="3"/>
    </row>
    <row r="52" spans="2:31">
      <c r="B52" s="1"/>
      <c r="C52" s="1"/>
      <c r="D52" s="1"/>
      <c r="E52" s="1"/>
      <c r="F52" s="1"/>
      <c r="G52" s="1"/>
      <c r="H52" s="1"/>
      <c r="I52" s="1"/>
      <c r="J52" s="1"/>
    </row>
    <row r="53" spans="2:31">
      <c r="B53" s="154"/>
      <c r="C53" s="154"/>
      <c r="D53" s="154"/>
      <c r="E53" s="154"/>
      <c r="F53" s="154"/>
      <c r="G53" s="154"/>
      <c r="H53" s="154"/>
      <c r="I53" s="99"/>
      <c r="J53" s="99"/>
    </row>
    <row r="54" spans="2:31">
      <c r="B54" s="1"/>
      <c r="C54" s="1"/>
      <c r="D54" s="1"/>
      <c r="E54" s="1"/>
      <c r="F54" s="1"/>
      <c r="G54" s="1"/>
      <c r="H54" s="1"/>
      <c r="I54" s="1"/>
      <c r="J54" s="1"/>
    </row>
    <row r="55" spans="2:31">
      <c r="B55" s="1"/>
      <c r="C55" s="1"/>
      <c r="D55" s="1"/>
      <c r="E55" s="1"/>
      <c r="F55" s="1"/>
      <c r="G55" s="1"/>
      <c r="H55" s="1"/>
      <c r="I55" s="1"/>
      <c r="J55" s="1"/>
    </row>
    <row r="56" spans="2:31">
      <c r="B56" s="58"/>
    </row>
    <row r="57" spans="2:31">
      <c r="B57" s="57" t="s">
        <v>89</v>
      </c>
      <c r="C57" s="2"/>
      <c r="D57" s="2"/>
      <c r="E57" s="2"/>
      <c r="F57" s="2"/>
      <c r="G57" s="2"/>
      <c r="H57" s="2"/>
      <c r="I57" s="2"/>
      <c r="J57" s="58"/>
      <c r="K57" s="58"/>
    </row>
    <row r="58" spans="2:31">
      <c r="B58" s="2" t="s">
        <v>29</v>
      </c>
      <c r="C58" s="2"/>
      <c r="D58" s="2"/>
      <c r="E58" s="2"/>
      <c r="F58" s="2"/>
      <c r="G58" s="2"/>
      <c r="H58" s="2"/>
      <c r="I58" s="2"/>
      <c r="J58" s="58"/>
      <c r="K58" s="58"/>
    </row>
    <row r="59" spans="2:31">
      <c r="B59" s="14"/>
      <c r="C59" s="100"/>
      <c r="D59" s="14"/>
      <c r="E59" s="14"/>
      <c r="F59" s="14"/>
      <c r="G59" s="14"/>
      <c r="H59" s="14"/>
      <c r="I59" s="14"/>
      <c r="J59" s="58"/>
      <c r="K59" s="58"/>
    </row>
    <row r="60" spans="2:31">
      <c r="B60" s="14"/>
      <c r="C60" s="100"/>
      <c r="D60" s="14"/>
      <c r="E60" s="14"/>
      <c r="F60" s="14"/>
      <c r="G60" s="14"/>
      <c r="H60" s="14"/>
      <c r="I60" s="14"/>
      <c r="J60" s="58"/>
      <c r="K60" s="58"/>
    </row>
    <row r="61" spans="2:31">
      <c r="B61" s="14"/>
      <c r="C61" s="100"/>
      <c r="D61" s="14"/>
      <c r="E61" s="14"/>
      <c r="F61" s="14"/>
      <c r="G61" s="14"/>
      <c r="H61" s="14"/>
      <c r="I61" s="14"/>
      <c r="J61" s="58"/>
      <c r="K61" s="58"/>
    </row>
    <row r="62" spans="2:31">
      <c r="B62" s="14"/>
      <c r="C62" s="100"/>
      <c r="D62" s="14"/>
      <c r="E62" s="14"/>
      <c r="F62" s="14"/>
      <c r="G62" s="14"/>
      <c r="H62" s="14"/>
      <c r="I62" s="14"/>
      <c r="J62" s="58"/>
      <c r="K62" s="58"/>
    </row>
    <row r="63" spans="2:31">
      <c r="B63" s="14"/>
      <c r="C63" s="100"/>
      <c r="D63" s="14"/>
      <c r="E63" s="14"/>
      <c r="F63" s="14"/>
      <c r="G63" s="14"/>
      <c r="H63" s="14"/>
      <c r="I63" s="14"/>
      <c r="J63" s="58"/>
      <c r="K63" s="58"/>
    </row>
    <row r="64" spans="2:31">
      <c r="B64" s="14"/>
      <c r="C64" s="100"/>
      <c r="D64" s="14"/>
      <c r="E64" s="14"/>
      <c r="F64" s="14"/>
      <c r="G64" s="14"/>
      <c r="H64" s="14"/>
      <c r="I64" s="14"/>
      <c r="J64" s="58"/>
      <c r="K64" s="58"/>
    </row>
    <row r="65" spans="2:19">
      <c r="B65" s="14"/>
      <c r="C65" s="100"/>
      <c r="D65" s="14"/>
      <c r="E65" s="14"/>
      <c r="F65" s="14"/>
      <c r="G65" s="14"/>
      <c r="H65" s="14"/>
      <c r="I65" s="14"/>
      <c r="J65" s="58"/>
      <c r="K65" s="58"/>
    </row>
    <row r="66" spans="2:19">
      <c r="B66" s="14"/>
      <c r="C66" s="100"/>
      <c r="D66" s="14"/>
      <c r="E66" s="14"/>
      <c r="F66" s="14"/>
      <c r="G66" s="14"/>
      <c r="H66" s="14"/>
      <c r="I66" s="14"/>
      <c r="J66" s="58"/>
      <c r="K66" s="58"/>
    </row>
    <row r="67" spans="2:19">
      <c r="B67" s="14"/>
      <c r="C67" s="100"/>
      <c r="D67" s="14"/>
      <c r="E67" s="14"/>
      <c r="F67" s="14"/>
      <c r="G67" s="14"/>
      <c r="H67" s="14"/>
      <c r="I67" s="14"/>
      <c r="J67" s="58"/>
      <c r="K67" s="58"/>
    </row>
    <row r="68" spans="2:19">
      <c r="B68" s="14"/>
      <c r="C68" s="100"/>
      <c r="D68" s="14"/>
      <c r="E68" s="14"/>
      <c r="F68" s="14"/>
      <c r="G68" s="14"/>
      <c r="H68" s="14"/>
      <c r="I68" s="14"/>
      <c r="J68" s="58"/>
      <c r="K68" s="58"/>
    </row>
    <row r="69" spans="2:19">
      <c r="B69" s="14"/>
      <c r="C69" s="100"/>
      <c r="D69" s="14"/>
      <c r="E69" s="14"/>
      <c r="F69" s="14"/>
      <c r="G69" s="14"/>
      <c r="H69" s="14"/>
      <c r="I69" s="14"/>
      <c r="J69" s="58"/>
      <c r="K69" s="58"/>
    </row>
    <row r="70" spans="2:19">
      <c r="B70" s="14"/>
      <c r="C70" s="100"/>
      <c r="D70" s="14"/>
      <c r="E70" s="14"/>
      <c r="F70" s="14"/>
      <c r="G70" s="14"/>
      <c r="H70" s="14"/>
      <c r="I70" s="14"/>
      <c r="J70" s="58"/>
      <c r="K70" s="58"/>
    </row>
    <row r="71" spans="2:19">
      <c r="B71" s="14"/>
      <c r="C71" s="100"/>
      <c r="D71" s="14"/>
      <c r="E71" s="14"/>
      <c r="F71" s="14"/>
      <c r="G71" s="14"/>
      <c r="H71" s="14"/>
      <c r="I71" s="14"/>
      <c r="J71" s="58"/>
      <c r="K71" s="58"/>
    </row>
    <row r="72" spans="2:19">
      <c r="B72" s="14"/>
      <c r="C72" s="100"/>
      <c r="D72" s="14"/>
      <c r="E72" s="14"/>
      <c r="F72" s="14"/>
      <c r="G72" s="14"/>
      <c r="H72" s="14"/>
      <c r="I72" s="14"/>
      <c r="J72" s="58"/>
      <c r="K72" s="58"/>
    </row>
    <row r="73" spans="2:19">
      <c r="B73" s="14"/>
      <c r="C73" s="100"/>
      <c r="D73" s="14"/>
      <c r="E73" s="14"/>
      <c r="F73" s="14"/>
      <c r="G73" s="14"/>
      <c r="H73" s="14"/>
      <c r="I73" s="14"/>
      <c r="J73" s="58"/>
      <c r="K73" s="58"/>
    </row>
    <row r="74" spans="2:19">
      <c r="B74" s="14"/>
      <c r="C74" s="100"/>
      <c r="D74" s="14"/>
      <c r="E74" s="14"/>
      <c r="F74" s="14"/>
      <c r="G74" s="14"/>
      <c r="H74" s="14"/>
      <c r="I74" s="14"/>
      <c r="J74" s="58"/>
      <c r="K74" s="58"/>
    </row>
    <row r="75" spans="2:19">
      <c r="B75" s="14"/>
      <c r="C75" s="100"/>
      <c r="D75" s="14"/>
      <c r="E75" s="14"/>
      <c r="F75" s="14"/>
      <c r="G75" s="14"/>
      <c r="H75" s="14"/>
      <c r="I75" s="14"/>
      <c r="J75" s="58"/>
      <c r="K75" s="58"/>
    </row>
    <row r="76" spans="2:19">
      <c r="B76" s="14"/>
      <c r="C76" s="100"/>
      <c r="D76" s="14"/>
      <c r="E76" s="14"/>
      <c r="F76" s="14"/>
      <c r="G76" s="14"/>
      <c r="H76" s="14"/>
      <c r="I76" s="14"/>
      <c r="J76" s="58"/>
      <c r="K76" s="58"/>
      <c r="L76" s="58"/>
      <c r="M76" s="58"/>
      <c r="N76" s="58"/>
      <c r="O76" s="58"/>
      <c r="P76" s="58"/>
      <c r="Q76" s="58"/>
      <c r="R76" s="58"/>
      <c r="S76" s="58"/>
    </row>
    <row r="77" spans="2:19" hidden="1">
      <c r="B77" s="14"/>
      <c r="C77" s="100"/>
      <c r="D77" s="14"/>
      <c r="E77" s="14"/>
      <c r="F77" s="14"/>
      <c r="G77" s="14"/>
      <c r="H77" s="14"/>
      <c r="I77" s="14"/>
    </row>
    <row r="78" spans="2:19" hidden="1">
      <c r="B78" s="14"/>
      <c r="C78" s="100"/>
      <c r="D78" s="14"/>
      <c r="E78" s="14"/>
      <c r="F78" s="14"/>
      <c r="G78" s="14"/>
      <c r="H78" s="14"/>
      <c r="I78" s="14"/>
    </row>
    <row r="79" spans="2:19" hidden="1">
      <c r="B79" s="14"/>
      <c r="C79" s="100"/>
      <c r="D79" s="14"/>
      <c r="E79" s="14"/>
      <c r="F79" s="14"/>
      <c r="G79" s="14"/>
      <c r="H79" s="14"/>
      <c r="I79" s="14"/>
    </row>
  </sheetData>
  <mergeCells count="40">
    <mergeCell ref="X3:X4"/>
    <mergeCell ref="W3:W4"/>
    <mergeCell ref="C16:C17"/>
    <mergeCell ref="C27:C28"/>
    <mergeCell ref="I27:I28"/>
    <mergeCell ref="L3:L4"/>
    <mergeCell ref="B24:J24"/>
    <mergeCell ref="F27:F28"/>
    <mergeCell ref="E27:E28"/>
    <mergeCell ref="D27:D28"/>
    <mergeCell ref="L16:L17"/>
    <mergeCell ref="L27:L28"/>
    <mergeCell ref="J27:J28"/>
    <mergeCell ref="I3:I4"/>
    <mergeCell ref="C3:C4"/>
    <mergeCell ref="B53:H53"/>
    <mergeCell ref="K3:K4"/>
    <mergeCell ref="K16:K17"/>
    <mergeCell ref="K27:K28"/>
    <mergeCell ref="J16:J17"/>
    <mergeCell ref="J3:J4"/>
    <mergeCell ref="H27:H28"/>
    <mergeCell ref="I16:I17"/>
    <mergeCell ref="H16:H17"/>
    <mergeCell ref="D16:D17"/>
    <mergeCell ref="E16:E17"/>
    <mergeCell ref="F16:F17"/>
    <mergeCell ref="G27:G28"/>
    <mergeCell ref="H3:H4"/>
    <mergeCell ref="G3:G4"/>
    <mergeCell ref="D3:D4"/>
    <mergeCell ref="S3:S4"/>
    <mergeCell ref="E3:E4"/>
    <mergeCell ref="F3:F4"/>
    <mergeCell ref="B35:I35"/>
    <mergeCell ref="B34:I34"/>
    <mergeCell ref="G16:G17"/>
    <mergeCell ref="M27:P27"/>
    <mergeCell ref="M16:P16"/>
    <mergeCell ref="M3:O3"/>
  </mergeCells>
  <conditionalFormatting sqref="X12:X13 X6:Y11 U11:W11 U5:X10">
    <cfRule type="cellIs" dxfId="8" priority="59" operator="lessThan">
      <formula>0</formula>
    </cfRule>
  </conditionalFormatting>
  <conditionalFormatting sqref="T3:T8">
    <cfRule type="cellIs" dxfId="7"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21" zoomScale="85" zoomScaleNormal="85" workbookViewId="0">
      <selection activeCell="E141" sqref="E141"/>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104" bestFit="1" customWidth="1"/>
    <col min="8" max="9" width="11.42578125" style="1" customWidth="1"/>
    <col min="10" max="16384" width="11.42578125" style="1" hidden="1"/>
  </cols>
  <sheetData>
    <row r="1" spans="2:8" ht="21">
      <c r="B1" s="163" t="s">
        <v>54</v>
      </c>
      <c r="C1" s="163"/>
      <c r="D1" s="163"/>
      <c r="E1" s="163"/>
      <c r="F1" s="98"/>
      <c r="G1" s="2"/>
      <c r="H1" s="2"/>
    </row>
    <row r="2" spans="2:8" ht="21">
      <c r="B2" s="164"/>
      <c r="C2" s="164"/>
      <c r="D2" s="165"/>
      <c r="E2" s="165"/>
      <c r="F2" s="101"/>
      <c r="G2" s="2"/>
      <c r="H2" s="2"/>
    </row>
    <row r="3" spans="2:8">
      <c r="B3" s="15" t="s">
        <v>45</v>
      </c>
      <c r="C3" s="15" t="s">
        <v>43</v>
      </c>
      <c r="D3" s="15"/>
      <c r="E3" s="102" t="s">
        <v>44</v>
      </c>
      <c r="F3" s="102"/>
      <c r="G3" s="103" t="s">
        <v>90</v>
      </c>
    </row>
    <row r="4" spans="2:8">
      <c r="B4" s="16">
        <v>39082</v>
      </c>
      <c r="C4" s="17">
        <v>0.09</v>
      </c>
      <c r="D4" s="18"/>
      <c r="E4" s="18">
        <v>604.54</v>
      </c>
      <c r="F4" s="18"/>
      <c r="G4" s="130">
        <v>0</v>
      </c>
    </row>
    <row r="5" spans="2:8">
      <c r="B5" s="16">
        <v>39113</v>
      </c>
      <c r="C5" s="17">
        <v>607.54999999999995</v>
      </c>
      <c r="E5" s="18">
        <v>0</v>
      </c>
      <c r="F5" s="18"/>
      <c r="G5" s="123">
        <v>0</v>
      </c>
    </row>
    <row r="6" spans="2:8">
      <c r="B6" s="16">
        <v>39141</v>
      </c>
      <c r="C6" s="17">
        <v>610.02</v>
      </c>
      <c r="E6" s="18">
        <v>0</v>
      </c>
      <c r="F6" s="18"/>
      <c r="G6" s="123">
        <v>0</v>
      </c>
    </row>
    <row r="7" spans="2:8">
      <c r="B7" s="16">
        <v>39172</v>
      </c>
      <c r="C7" s="17">
        <v>613.48</v>
      </c>
      <c r="E7" s="18">
        <v>0</v>
      </c>
      <c r="F7" s="18"/>
      <c r="G7" s="123">
        <v>0</v>
      </c>
    </row>
    <row r="8" spans="2:8">
      <c r="B8" s="16">
        <v>39202</v>
      </c>
      <c r="C8" s="17">
        <v>616.69000000000005</v>
      </c>
      <c r="E8" s="18">
        <v>0</v>
      </c>
      <c r="F8" s="18"/>
      <c r="G8" s="123">
        <v>0</v>
      </c>
    </row>
    <row r="9" spans="2:8">
      <c r="B9" s="16">
        <v>39233</v>
      </c>
      <c r="C9" s="17">
        <v>609.61</v>
      </c>
      <c r="E9" s="18">
        <v>736.35</v>
      </c>
      <c r="F9" s="18"/>
      <c r="G9" s="123">
        <v>0</v>
      </c>
    </row>
    <row r="10" spans="2:8">
      <c r="B10" s="16">
        <v>39263</v>
      </c>
      <c r="C10" s="17">
        <v>1350.27</v>
      </c>
      <c r="E10" s="18">
        <v>0</v>
      </c>
      <c r="F10" s="18"/>
      <c r="G10" s="123">
        <v>0</v>
      </c>
    </row>
    <row r="11" spans="2:8">
      <c r="B11" s="16">
        <v>39294</v>
      </c>
      <c r="C11" s="17">
        <v>1374.8</v>
      </c>
      <c r="E11" s="18">
        <v>0</v>
      </c>
      <c r="F11" s="18"/>
      <c r="G11" s="123">
        <v>0</v>
      </c>
    </row>
    <row r="12" spans="2:8">
      <c r="B12" s="16">
        <v>39325</v>
      </c>
      <c r="C12" s="17">
        <v>1388.52</v>
      </c>
      <c r="E12" s="18">
        <v>0</v>
      </c>
      <c r="F12" s="18"/>
      <c r="G12" s="123">
        <v>0</v>
      </c>
    </row>
    <row r="13" spans="2:8">
      <c r="B13" s="16">
        <v>39355</v>
      </c>
      <c r="C13" s="17">
        <v>1419.17</v>
      </c>
      <c r="E13" s="18">
        <v>0</v>
      </c>
      <c r="F13" s="18"/>
      <c r="G13" s="123">
        <v>0</v>
      </c>
    </row>
    <row r="14" spans="2:8">
      <c r="B14" s="16">
        <v>39386</v>
      </c>
      <c r="C14" s="17">
        <v>1435.86</v>
      </c>
      <c r="E14" s="18">
        <v>0</v>
      </c>
      <c r="F14" s="18"/>
      <c r="G14" s="123">
        <v>0</v>
      </c>
    </row>
    <row r="15" spans="2:8">
      <c r="B15" s="16">
        <v>39416</v>
      </c>
      <c r="C15" s="17">
        <v>1469.34</v>
      </c>
      <c r="E15" s="18">
        <v>0</v>
      </c>
      <c r="F15" s="18"/>
      <c r="G15" s="123">
        <v>0</v>
      </c>
    </row>
    <row r="16" spans="2:8">
      <c r="B16" s="16">
        <v>39447</v>
      </c>
      <c r="C16" s="17">
        <v>1466.35</v>
      </c>
      <c r="E16" s="18">
        <v>0</v>
      </c>
      <c r="F16" s="18"/>
      <c r="G16" s="123">
        <v>0</v>
      </c>
    </row>
    <row r="17" spans="2:7">
      <c r="B17" s="16">
        <v>39478</v>
      </c>
      <c r="C17" s="17">
        <v>1506.3</v>
      </c>
      <c r="E17" s="18">
        <v>0</v>
      </c>
      <c r="F17" s="18"/>
      <c r="G17" s="123">
        <v>0</v>
      </c>
    </row>
    <row r="18" spans="2:7">
      <c r="B18" s="16">
        <v>39507</v>
      </c>
      <c r="C18" s="17">
        <v>1536.97</v>
      </c>
      <c r="E18" s="18">
        <v>0</v>
      </c>
      <c r="F18" s="18"/>
      <c r="G18" s="123">
        <v>0</v>
      </c>
    </row>
    <row r="19" spans="2:7">
      <c r="B19" s="16">
        <v>39538</v>
      </c>
      <c r="C19" s="17">
        <v>1574.3</v>
      </c>
      <c r="E19" s="18">
        <v>0</v>
      </c>
      <c r="F19" s="18"/>
      <c r="G19" s="123">
        <v>0</v>
      </c>
    </row>
    <row r="20" spans="2:7">
      <c r="B20" s="16">
        <v>39568</v>
      </c>
      <c r="C20" s="17">
        <v>1543.36</v>
      </c>
      <c r="E20" s="18">
        <v>0</v>
      </c>
      <c r="F20" s="18"/>
      <c r="G20" s="123">
        <v>0</v>
      </c>
    </row>
    <row r="21" spans="2:7">
      <c r="B21" s="16">
        <v>39599</v>
      </c>
      <c r="C21" s="17">
        <v>1525.28</v>
      </c>
      <c r="E21" s="18">
        <v>909.07</v>
      </c>
      <c r="F21" s="18"/>
      <c r="G21" s="123">
        <v>0</v>
      </c>
    </row>
    <row r="22" spans="2:7">
      <c r="B22" s="16">
        <v>39629</v>
      </c>
      <c r="C22" s="17">
        <v>2451.71</v>
      </c>
      <c r="E22" s="18">
        <v>0</v>
      </c>
      <c r="F22" s="18"/>
      <c r="G22" s="123">
        <v>0</v>
      </c>
    </row>
    <row r="23" spans="2:7">
      <c r="B23" s="16">
        <v>39660</v>
      </c>
      <c r="C23" s="17">
        <v>2452.27</v>
      </c>
      <c r="E23" s="18">
        <v>0</v>
      </c>
      <c r="F23" s="18"/>
      <c r="G23" s="123">
        <v>0</v>
      </c>
    </row>
    <row r="24" spans="2:7">
      <c r="B24" s="16">
        <v>39691</v>
      </c>
      <c r="C24" s="17">
        <v>2414.5300000000002</v>
      </c>
      <c r="E24" s="18">
        <v>0</v>
      </c>
      <c r="F24" s="18"/>
      <c r="G24" s="123">
        <v>0</v>
      </c>
    </row>
    <row r="25" spans="2:7">
      <c r="B25" s="16">
        <v>39721</v>
      </c>
      <c r="C25" s="17">
        <v>2390.2199999999998</v>
      </c>
      <c r="E25" s="18">
        <v>0</v>
      </c>
      <c r="F25" s="18"/>
      <c r="G25" s="123">
        <v>0</v>
      </c>
    </row>
    <row r="26" spans="2:7">
      <c r="B26" s="16">
        <v>39752</v>
      </c>
      <c r="C26" s="17">
        <v>2330.66</v>
      </c>
      <c r="E26" s="18">
        <v>0</v>
      </c>
      <c r="F26" s="18"/>
      <c r="G26" s="123">
        <v>0</v>
      </c>
    </row>
    <row r="27" spans="2:7">
      <c r="B27" s="16">
        <v>39782</v>
      </c>
      <c r="C27" s="17">
        <v>2376.77</v>
      </c>
      <c r="E27" s="18">
        <v>0</v>
      </c>
      <c r="F27" s="18"/>
      <c r="G27" s="123">
        <v>0</v>
      </c>
    </row>
    <row r="28" spans="2:7">
      <c r="B28" s="16">
        <v>39813</v>
      </c>
      <c r="C28" s="17">
        <v>2506.7600000000002</v>
      </c>
      <c r="E28" s="18">
        <v>0</v>
      </c>
      <c r="F28" s="18"/>
      <c r="G28" s="123">
        <v>0</v>
      </c>
    </row>
    <row r="29" spans="2:7">
      <c r="B29" s="16">
        <v>39844</v>
      </c>
      <c r="C29" s="17">
        <v>2423.36</v>
      </c>
      <c r="E29" s="18">
        <v>0</v>
      </c>
      <c r="F29" s="18"/>
      <c r="G29" s="123">
        <v>0</v>
      </c>
    </row>
    <row r="30" spans="2:7">
      <c r="B30" s="16">
        <v>39872</v>
      </c>
      <c r="C30" s="17">
        <v>2397.7199999999998</v>
      </c>
      <c r="E30" s="18">
        <v>0</v>
      </c>
      <c r="F30" s="18"/>
      <c r="G30" s="123">
        <v>0</v>
      </c>
    </row>
    <row r="31" spans="2:7">
      <c r="B31" s="16">
        <v>39903</v>
      </c>
      <c r="C31" s="17">
        <v>2458.0700000000002</v>
      </c>
      <c r="E31" s="18">
        <v>0</v>
      </c>
      <c r="F31" s="18"/>
      <c r="G31" s="123">
        <v>0</v>
      </c>
    </row>
    <row r="32" spans="2:7">
      <c r="B32" s="16">
        <v>39933</v>
      </c>
      <c r="C32" s="17">
        <v>2447.63</v>
      </c>
      <c r="E32" s="18">
        <v>0</v>
      </c>
      <c r="F32" s="18"/>
      <c r="G32" s="123">
        <v>0</v>
      </c>
    </row>
    <row r="33" spans="2:7">
      <c r="B33" s="16">
        <v>39964</v>
      </c>
      <c r="C33" s="17">
        <v>2515.16</v>
      </c>
      <c r="E33" s="18">
        <v>0</v>
      </c>
      <c r="F33" s="18"/>
      <c r="G33" s="123">
        <v>0</v>
      </c>
    </row>
    <row r="34" spans="2:7">
      <c r="B34" s="16">
        <v>39994</v>
      </c>
      <c r="C34" s="17">
        <v>2503.09</v>
      </c>
      <c r="E34" s="18">
        <v>836.71</v>
      </c>
      <c r="F34" s="18"/>
      <c r="G34" s="123">
        <v>0</v>
      </c>
    </row>
    <row r="35" spans="2:7">
      <c r="B35" s="16">
        <v>40025</v>
      </c>
      <c r="C35" s="17">
        <v>3367.24</v>
      </c>
      <c r="E35" s="18">
        <v>0</v>
      </c>
      <c r="F35" s="18"/>
      <c r="G35" s="123">
        <v>0</v>
      </c>
    </row>
    <row r="36" spans="2:7">
      <c r="B36" s="16">
        <v>40056</v>
      </c>
      <c r="C36" s="17">
        <v>3407.09</v>
      </c>
      <c r="E36" s="18">
        <v>0</v>
      </c>
      <c r="F36" s="18"/>
      <c r="G36" s="123">
        <v>0</v>
      </c>
    </row>
    <row r="37" spans="2:7">
      <c r="B37" s="16">
        <v>40086</v>
      </c>
      <c r="C37" s="17">
        <v>3456.98</v>
      </c>
      <c r="E37" s="18">
        <v>0</v>
      </c>
      <c r="F37" s="18"/>
      <c r="G37" s="123">
        <v>0</v>
      </c>
    </row>
    <row r="38" spans="2:7">
      <c r="B38" s="16">
        <v>40117</v>
      </c>
      <c r="C38" s="17">
        <v>3471.94</v>
      </c>
      <c r="E38" s="18">
        <v>0</v>
      </c>
      <c r="F38" s="18"/>
      <c r="G38" s="123">
        <v>0</v>
      </c>
    </row>
    <row r="39" spans="2:7">
      <c r="B39" s="16">
        <v>40147</v>
      </c>
      <c r="C39" s="17">
        <v>3536.23</v>
      </c>
      <c r="E39" s="18">
        <v>0</v>
      </c>
      <c r="F39" s="18"/>
      <c r="G39" s="123">
        <v>0</v>
      </c>
    </row>
    <row r="40" spans="2:7">
      <c r="B40" s="16">
        <v>40178</v>
      </c>
      <c r="C40" s="17">
        <v>3420.83</v>
      </c>
      <c r="E40" s="18">
        <v>0</v>
      </c>
      <c r="F40" s="18"/>
      <c r="G40" s="123">
        <v>0</v>
      </c>
    </row>
    <row r="41" spans="2:7">
      <c r="B41" s="16">
        <v>40209</v>
      </c>
      <c r="C41" s="17">
        <v>3412.98</v>
      </c>
      <c r="E41" s="18">
        <v>0</v>
      </c>
      <c r="F41" s="18"/>
      <c r="G41" s="123">
        <v>0</v>
      </c>
    </row>
    <row r="42" spans="2:7">
      <c r="B42" s="16">
        <v>40237</v>
      </c>
      <c r="C42" s="17">
        <v>3406.66</v>
      </c>
      <c r="E42" s="18">
        <v>0</v>
      </c>
      <c r="F42" s="18"/>
      <c r="G42" s="123">
        <v>0</v>
      </c>
    </row>
    <row r="43" spans="2:7">
      <c r="B43" s="16">
        <v>40268</v>
      </c>
      <c r="C43" s="17">
        <v>3373.68</v>
      </c>
      <c r="E43" s="18">
        <v>0</v>
      </c>
      <c r="F43" s="18"/>
      <c r="G43" s="123">
        <v>0</v>
      </c>
    </row>
    <row r="44" spans="2:7">
      <c r="B44" s="16">
        <v>40298</v>
      </c>
      <c r="C44" s="17">
        <v>3364.87</v>
      </c>
      <c r="E44" s="18">
        <v>0</v>
      </c>
      <c r="F44" s="18"/>
      <c r="G44" s="123">
        <v>0</v>
      </c>
    </row>
    <row r="45" spans="2:7">
      <c r="B45" s="16">
        <v>40329</v>
      </c>
      <c r="C45" s="17">
        <v>3294.59</v>
      </c>
      <c r="E45" s="18">
        <v>0</v>
      </c>
      <c r="F45" s="18"/>
      <c r="G45" s="123">
        <v>0</v>
      </c>
    </row>
    <row r="46" spans="2:7">
      <c r="B46" s="16">
        <v>40359</v>
      </c>
      <c r="C46" s="17">
        <v>3318.9</v>
      </c>
      <c r="E46" s="18">
        <v>337.3</v>
      </c>
      <c r="F46" s="18"/>
      <c r="G46" s="123">
        <v>0</v>
      </c>
    </row>
    <row r="47" spans="2:7">
      <c r="B47" s="16">
        <v>40390</v>
      </c>
      <c r="C47" s="17">
        <v>3759.43</v>
      </c>
      <c r="E47" s="18">
        <v>0</v>
      </c>
      <c r="F47" s="18"/>
      <c r="G47" s="123">
        <v>0</v>
      </c>
    </row>
    <row r="48" spans="2:7">
      <c r="B48" s="16">
        <v>40421</v>
      </c>
      <c r="C48" s="17">
        <v>3762.72</v>
      </c>
      <c r="E48" s="18">
        <v>0</v>
      </c>
      <c r="F48" s="18"/>
      <c r="G48" s="123">
        <v>0</v>
      </c>
    </row>
    <row r="49" spans="2:7">
      <c r="B49" s="16">
        <v>40451</v>
      </c>
      <c r="C49" s="17">
        <v>3877.1</v>
      </c>
      <c r="E49" s="18">
        <v>0</v>
      </c>
      <c r="F49" s="18"/>
      <c r="G49" s="123">
        <v>0</v>
      </c>
    </row>
    <row r="50" spans="2:7">
      <c r="B50" s="16">
        <v>40482</v>
      </c>
      <c r="C50" s="17">
        <v>3918.11</v>
      </c>
      <c r="E50" s="18">
        <v>0</v>
      </c>
      <c r="F50" s="18"/>
      <c r="G50" s="123">
        <v>0</v>
      </c>
    </row>
    <row r="51" spans="2:7">
      <c r="B51" s="16">
        <v>40512</v>
      </c>
      <c r="C51" s="17">
        <v>3795.22</v>
      </c>
      <c r="E51" s="18">
        <v>0</v>
      </c>
      <c r="F51" s="18"/>
      <c r="G51" s="123">
        <v>0</v>
      </c>
    </row>
    <row r="52" spans="2:7">
      <c r="B52" s="16">
        <v>40543</v>
      </c>
      <c r="C52" s="17">
        <v>3836.7</v>
      </c>
      <c r="E52" s="18">
        <v>0</v>
      </c>
      <c r="F52" s="18"/>
      <c r="G52" s="123">
        <v>0</v>
      </c>
    </row>
    <row r="53" spans="2:7">
      <c r="B53" s="16">
        <v>40574</v>
      </c>
      <c r="C53" s="17">
        <v>3858.6</v>
      </c>
      <c r="E53" s="18">
        <v>0</v>
      </c>
      <c r="F53" s="18"/>
      <c r="G53" s="123">
        <v>0</v>
      </c>
    </row>
    <row r="54" spans="2:7">
      <c r="B54" s="16">
        <v>40602</v>
      </c>
      <c r="C54" s="17">
        <v>3871.26</v>
      </c>
      <c r="E54" s="18">
        <v>0</v>
      </c>
      <c r="F54" s="18"/>
      <c r="G54" s="123">
        <v>0</v>
      </c>
    </row>
    <row r="55" spans="2:7">
      <c r="B55" s="16">
        <v>40633</v>
      </c>
      <c r="C55" s="17">
        <v>3903.74</v>
      </c>
      <c r="E55" s="18">
        <v>0</v>
      </c>
      <c r="F55" s="18"/>
      <c r="G55" s="123">
        <v>0</v>
      </c>
    </row>
    <row r="56" spans="2:7">
      <c r="B56" s="16">
        <v>40663</v>
      </c>
      <c r="C56" s="17">
        <v>4002.66</v>
      </c>
      <c r="E56" s="18">
        <v>0</v>
      </c>
      <c r="F56" s="18"/>
      <c r="G56" s="123">
        <v>0</v>
      </c>
    </row>
    <row r="57" spans="2:7">
      <c r="B57" s="16">
        <v>40694</v>
      </c>
      <c r="C57" s="17">
        <v>3980.49</v>
      </c>
      <c r="E57" s="18">
        <v>0</v>
      </c>
      <c r="F57" s="18"/>
      <c r="G57" s="123">
        <v>0</v>
      </c>
    </row>
    <row r="58" spans="2:7">
      <c r="B58" s="16">
        <v>40724</v>
      </c>
      <c r="C58" s="17">
        <v>4000.9847456499992</v>
      </c>
      <c r="E58" s="18">
        <v>443.32335418999992</v>
      </c>
      <c r="F58" s="18"/>
      <c r="G58" s="123">
        <v>0</v>
      </c>
    </row>
    <row r="59" spans="2:7">
      <c r="B59" s="16">
        <v>40755</v>
      </c>
      <c r="C59" s="17">
        <v>4491.4165946200001</v>
      </c>
      <c r="E59" s="18">
        <v>0</v>
      </c>
      <c r="F59" s="18"/>
      <c r="G59" s="123">
        <v>0</v>
      </c>
    </row>
    <row r="60" spans="2:7">
      <c r="B60" s="16">
        <v>40786</v>
      </c>
      <c r="C60" s="17">
        <v>4546.2636313800003</v>
      </c>
      <c r="E60" s="18">
        <v>0</v>
      </c>
      <c r="F60" s="18"/>
      <c r="G60" s="123">
        <v>0</v>
      </c>
    </row>
    <row r="61" spans="2:7">
      <c r="B61" s="16">
        <v>40816</v>
      </c>
      <c r="C61" s="17">
        <v>4428.2131973399992</v>
      </c>
      <c r="E61" s="18">
        <v>0</v>
      </c>
      <c r="F61" s="18"/>
      <c r="G61" s="123">
        <v>0</v>
      </c>
    </row>
    <row r="62" spans="2:7">
      <c r="B62" s="16">
        <v>40847</v>
      </c>
      <c r="C62" s="17">
        <v>4493.6511727599991</v>
      </c>
      <c r="E62" s="18">
        <v>0</v>
      </c>
      <c r="F62" s="18"/>
      <c r="G62" s="123">
        <v>0</v>
      </c>
    </row>
    <row r="63" spans="2:7">
      <c r="B63" s="16">
        <v>40877</v>
      </c>
      <c r="C63" s="17">
        <v>4442.3168111300001</v>
      </c>
      <c r="E63" s="18">
        <v>0</v>
      </c>
      <c r="F63" s="18"/>
      <c r="G63" s="123">
        <v>0</v>
      </c>
    </row>
    <row r="64" spans="2:7">
      <c r="B64" s="16">
        <v>40908</v>
      </c>
      <c r="C64" s="17">
        <v>4405.5954183099993</v>
      </c>
      <c r="E64" s="18">
        <v>0</v>
      </c>
      <c r="F64" s="18"/>
      <c r="G64" s="123">
        <v>0</v>
      </c>
    </row>
    <row r="65" spans="2:7">
      <c r="B65" s="16">
        <v>40939</v>
      </c>
      <c r="C65" s="17">
        <v>4457.7310440000001</v>
      </c>
      <c r="E65" s="18">
        <v>0</v>
      </c>
      <c r="F65" s="18"/>
      <c r="G65" s="123">
        <v>0</v>
      </c>
    </row>
    <row r="66" spans="2:7">
      <c r="B66" s="16">
        <v>40968</v>
      </c>
      <c r="C66" s="17">
        <v>4464.6958310099999</v>
      </c>
      <c r="E66" s="18">
        <v>0</v>
      </c>
      <c r="F66" s="18"/>
      <c r="G66" s="123">
        <v>0</v>
      </c>
    </row>
    <row r="67" spans="2:7">
      <c r="B67" s="16">
        <v>40999</v>
      </c>
      <c r="C67" s="17">
        <v>4435.8829218500005</v>
      </c>
      <c r="E67" s="18">
        <v>0</v>
      </c>
      <c r="F67" s="18"/>
      <c r="G67" s="123">
        <v>0</v>
      </c>
    </row>
    <row r="68" spans="2:7">
      <c r="B68" s="16">
        <v>41029</v>
      </c>
      <c r="C68" s="17">
        <v>4471.4093841800004</v>
      </c>
      <c r="E68" s="18">
        <v>0</v>
      </c>
      <c r="F68" s="18"/>
      <c r="G68" s="123">
        <v>0</v>
      </c>
    </row>
    <row r="69" spans="2:7">
      <c r="B69" s="16">
        <v>41060</v>
      </c>
      <c r="C69" s="17">
        <v>4373.7284412299996</v>
      </c>
      <c r="E69" s="18">
        <v>0</v>
      </c>
      <c r="F69" s="18"/>
      <c r="G69" s="123">
        <v>0</v>
      </c>
    </row>
    <row r="70" spans="2:7">
      <c r="B70" s="16">
        <v>41090</v>
      </c>
      <c r="C70" s="17">
        <v>4425.1477039400006</v>
      </c>
      <c r="E70" s="18">
        <v>1197.3689266400002</v>
      </c>
      <c r="F70" s="18"/>
      <c r="G70" s="123">
        <v>0</v>
      </c>
    </row>
    <row r="71" spans="2:7">
      <c r="B71" s="16">
        <v>41121</v>
      </c>
      <c r="C71" s="17">
        <v>5702.6701384800008</v>
      </c>
      <c r="E71" s="18">
        <v>0</v>
      </c>
      <c r="F71" s="18"/>
      <c r="G71" s="123">
        <v>0</v>
      </c>
    </row>
    <row r="72" spans="2:7">
      <c r="B72" s="16">
        <v>41152</v>
      </c>
      <c r="C72" s="17">
        <v>5767.9400640699996</v>
      </c>
      <c r="E72" s="18">
        <v>0</v>
      </c>
      <c r="F72" s="18"/>
      <c r="G72" s="123">
        <v>0</v>
      </c>
    </row>
    <row r="73" spans="2:7">
      <c r="B73" s="16">
        <v>41182</v>
      </c>
      <c r="C73" s="17">
        <v>5852.9757182800004</v>
      </c>
      <c r="E73" s="18">
        <v>0</v>
      </c>
      <c r="F73" s="18"/>
      <c r="G73" s="123">
        <v>0</v>
      </c>
    </row>
    <row r="74" spans="2:7">
      <c r="B74" s="16">
        <v>41213</v>
      </c>
      <c r="C74" s="17">
        <v>5845.7840941499999</v>
      </c>
      <c r="E74" s="18">
        <v>0</v>
      </c>
      <c r="F74" s="18"/>
      <c r="G74" s="123">
        <v>0</v>
      </c>
    </row>
    <row r="75" spans="2:7">
      <c r="B75" s="16">
        <v>41243</v>
      </c>
      <c r="C75" s="33">
        <v>5869.6098343999993</v>
      </c>
      <c r="E75" s="18">
        <v>0</v>
      </c>
      <c r="F75" s="18"/>
      <c r="G75" s="123">
        <v>0</v>
      </c>
    </row>
    <row r="76" spans="2:7">
      <c r="B76" s="16">
        <v>41274</v>
      </c>
      <c r="C76" s="17">
        <v>5883.2542653299997</v>
      </c>
      <c r="E76" s="18">
        <v>0</v>
      </c>
      <c r="F76" s="18"/>
      <c r="G76" s="123">
        <v>0</v>
      </c>
    </row>
    <row r="77" spans="2:7">
      <c r="B77" s="16">
        <v>41304</v>
      </c>
      <c r="C77" s="17">
        <v>5890.1727480899999</v>
      </c>
      <c r="E77" s="18">
        <v>0</v>
      </c>
      <c r="F77" s="18"/>
      <c r="G77" s="123">
        <v>0</v>
      </c>
    </row>
    <row r="78" spans="2:7">
      <c r="B78" s="16">
        <v>41333</v>
      </c>
      <c r="C78" s="17">
        <v>5829.1336493199997</v>
      </c>
      <c r="E78" s="18">
        <v>0</v>
      </c>
      <c r="F78" s="18"/>
      <c r="G78" s="123">
        <v>0</v>
      </c>
    </row>
    <row r="79" spans="2:7">
      <c r="B79" s="16">
        <v>41364</v>
      </c>
      <c r="C79" s="17">
        <v>5844.9184455599998</v>
      </c>
      <c r="E79" s="18">
        <v>0</v>
      </c>
      <c r="F79" s="18"/>
      <c r="G79" s="123">
        <v>0</v>
      </c>
    </row>
    <row r="80" spans="2:7">
      <c r="B80" s="16">
        <v>41394</v>
      </c>
      <c r="C80" s="17">
        <v>5957.8206812199996</v>
      </c>
      <c r="E80" s="18">
        <v>0</v>
      </c>
      <c r="F80" s="18"/>
      <c r="G80" s="123">
        <v>0</v>
      </c>
    </row>
    <row r="81" spans="2:7">
      <c r="B81" s="16">
        <v>41425</v>
      </c>
      <c r="C81" s="17">
        <v>7148.3312421900009</v>
      </c>
      <c r="E81" s="33">
        <v>1376.7497866199999</v>
      </c>
      <c r="F81" s="33"/>
      <c r="G81" s="123">
        <v>0</v>
      </c>
    </row>
    <row r="82" spans="2:7">
      <c r="B82" s="16">
        <v>41455</v>
      </c>
      <c r="C82" s="17">
        <v>7006.3939856999996</v>
      </c>
      <c r="E82" s="33">
        <v>0</v>
      </c>
      <c r="F82" s="33"/>
      <c r="G82" s="123">
        <v>0</v>
      </c>
    </row>
    <row r="83" spans="2:7">
      <c r="B83" s="16">
        <v>41486</v>
      </c>
      <c r="C83" s="17">
        <v>7139.6550606500005</v>
      </c>
      <c r="E83" s="33">
        <v>0</v>
      </c>
      <c r="F83" s="33"/>
      <c r="G83" s="123">
        <v>0</v>
      </c>
    </row>
    <row r="84" spans="2:7">
      <c r="B84" s="16">
        <v>41517</v>
      </c>
      <c r="C84" s="17">
        <v>7084.7851194099994</v>
      </c>
      <c r="E84" s="33">
        <v>0</v>
      </c>
      <c r="F84" s="33"/>
      <c r="G84" s="123">
        <v>0</v>
      </c>
    </row>
    <row r="85" spans="2:7">
      <c r="B85" s="16">
        <v>41547</v>
      </c>
      <c r="C85" s="17">
        <v>7273.1356093099994</v>
      </c>
      <c r="E85" s="33">
        <v>0</v>
      </c>
      <c r="F85" s="33"/>
      <c r="G85" s="123">
        <v>0</v>
      </c>
    </row>
    <row r="86" spans="2:7">
      <c r="B86" s="16">
        <v>41578</v>
      </c>
      <c r="C86" s="17">
        <v>7378.7470625599999</v>
      </c>
      <c r="E86" s="33">
        <v>0</v>
      </c>
      <c r="F86" s="33"/>
      <c r="G86" s="123">
        <v>0</v>
      </c>
    </row>
    <row r="87" spans="2:7">
      <c r="B87" s="16">
        <v>41608</v>
      </c>
      <c r="C87" s="17">
        <v>7354.4228816000004</v>
      </c>
      <c r="E87" s="33">
        <v>0</v>
      </c>
      <c r="F87" s="33"/>
      <c r="G87" s="123">
        <v>0</v>
      </c>
    </row>
    <row r="88" spans="2:7">
      <c r="B88" s="16">
        <v>41639</v>
      </c>
      <c r="C88" s="18">
        <v>7335.11450547</v>
      </c>
      <c r="E88" s="33">
        <v>0</v>
      </c>
      <c r="F88" s="33"/>
      <c r="G88" s="123">
        <v>0</v>
      </c>
    </row>
    <row r="89" spans="2:7">
      <c r="B89" s="56">
        <v>41670</v>
      </c>
      <c r="C89" s="38">
        <v>7352.8471492299996</v>
      </c>
      <c r="E89" s="33">
        <v>0</v>
      </c>
      <c r="F89" s="33"/>
      <c r="G89" s="123">
        <v>0</v>
      </c>
    </row>
    <row r="90" spans="2:7">
      <c r="B90" s="56">
        <v>41698</v>
      </c>
      <c r="C90" s="18">
        <v>7499.1829499600008</v>
      </c>
      <c r="E90" s="33">
        <v>0</v>
      </c>
      <c r="F90" s="33"/>
      <c r="G90" s="123">
        <v>0</v>
      </c>
    </row>
    <row r="91" spans="2:7">
      <c r="B91" s="56">
        <v>41729</v>
      </c>
      <c r="C91" s="18">
        <v>7507.4076194099998</v>
      </c>
      <c r="E91" s="33">
        <v>0</v>
      </c>
      <c r="F91" s="33"/>
      <c r="G91" s="123">
        <v>0</v>
      </c>
    </row>
    <row r="92" spans="2:7">
      <c r="B92" s="56">
        <v>41759</v>
      </c>
      <c r="C92" s="18">
        <v>7598.1852454600012</v>
      </c>
      <c r="E92" s="33">
        <v>0</v>
      </c>
      <c r="F92" s="33"/>
      <c r="G92" s="123">
        <v>0</v>
      </c>
    </row>
    <row r="93" spans="2:7">
      <c r="B93" s="16">
        <v>41790</v>
      </c>
      <c r="C93" s="14">
        <v>7664.32</v>
      </c>
      <c r="E93" s="33">
        <v>0</v>
      </c>
      <c r="F93" s="33"/>
      <c r="G93" s="123">
        <v>0</v>
      </c>
    </row>
    <row r="94" spans="2:7">
      <c r="B94" s="16">
        <v>41820</v>
      </c>
      <c r="C94" s="18">
        <v>7736.8637163233088</v>
      </c>
      <c r="E94" s="18">
        <v>498.93481600669099</v>
      </c>
      <c r="F94" s="18"/>
      <c r="G94" s="123">
        <v>0</v>
      </c>
    </row>
    <row r="95" spans="2:7">
      <c r="B95" s="16">
        <v>41851</v>
      </c>
      <c r="C95" s="18">
        <v>8169.7869966799999</v>
      </c>
      <c r="E95" s="18">
        <v>0</v>
      </c>
      <c r="F95" s="18"/>
      <c r="G95" s="123">
        <v>0</v>
      </c>
    </row>
    <row r="96" spans="2:7">
      <c r="B96" s="16">
        <v>41882</v>
      </c>
      <c r="C96" s="18">
        <v>8248.6728051900009</v>
      </c>
      <c r="E96" s="18">
        <v>0</v>
      </c>
      <c r="F96" s="18"/>
      <c r="G96" s="123">
        <v>0</v>
      </c>
    </row>
    <row r="97" spans="2:7">
      <c r="B97" s="16">
        <v>41912</v>
      </c>
      <c r="C97" s="18">
        <v>7993.0479181400005</v>
      </c>
      <c r="E97" s="18">
        <v>0</v>
      </c>
      <c r="F97" s="18"/>
      <c r="G97" s="123">
        <v>0</v>
      </c>
    </row>
    <row r="98" spans="2:7">
      <c r="B98" s="16">
        <v>41943</v>
      </c>
      <c r="C98" s="18">
        <v>7999.6255454499997</v>
      </c>
      <c r="E98" s="18">
        <v>0</v>
      </c>
      <c r="F98" s="18"/>
      <c r="G98" s="123">
        <v>0</v>
      </c>
    </row>
    <row r="99" spans="2:7">
      <c r="B99" s="16">
        <v>41973</v>
      </c>
      <c r="C99" s="18">
        <v>8015.0371112900002</v>
      </c>
      <c r="E99" s="18">
        <v>0</v>
      </c>
      <c r="F99" s="18"/>
      <c r="G99" s="123">
        <v>0</v>
      </c>
    </row>
    <row r="100" spans="2:7">
      <c r="B100" s="16">
        <v>42004</v>
      </c>
      <c r="C100" s="18">
        <v>7943.6994030900005</v>
      </c>
      <c r="E100" s="18">
        <v>0</v>
      </c>
      <c r="F100" s="18"/>
      <c r="G100" s="123">
        <v>0</v>
      </c>
    </row>
    <row r="101" spans="2:7">
      <c r="B101" s="16">
        <v>42035</v>
      </c>
      <c r="C101" s="18">
        <v>7931.06033923</v>
      </c>
      <c r="E101" s="18">
        <v>0</v>
      </c>
      <c r="F101" s="18"/>
      <c r="G101" s="123">
        <v>0</v>
      </c>
    </row>
    <row r="102" spans="2:7">
      <c r="B102" s="16">
        <v>42063</v>
      </c>
      <c r="C102" s="18">
        <v>7942.0567500499992</v>
      </c>
      <c r="E102" s="18">
        <v>0</v>
      </c>
      <c r="F102" s="18"/>
      <c r="G102" s="123">
        <v>0</v>
      </c>
    </row>
    <row r="103" spans="2:7">
      <c r="B103" s="16">
        <v>42094</v>
      </c>
      <c r="C103" s="18">
        <v>7847.03</v>
      </c>
      <c r="E103" s="18">
        <v>0</v>
      </c>
      <c r="F103" s="18"/>
      <c r="G103" s="123">
        <v>0</v>
      </c>
    </row>
    <row r="104" spans="2:7">
      <c r="B104" s="16">
        <v>42124</v>
      </c>
      <c r="C104" s="18">
        <v>7960.4968686900002</v>
      </c>
      <c r="E104" s="18">
        <v>0</v>
      </c>
      <c r="F104" s="18"/>
      <c r="G104" s="123">
        <v>0</v>
      </c>
    </row>
    <row r="105" spans="2:7">
      <c r="B105" s="16">
        <v>42155</v>
      </c>
      <c r="C105" s="18">
        <v>7829.87</v>
      </c>
      <c r="E105" s="18">
        <v>0</v>
      </c>
      <c r="F105" s="18"/>
      <c r="G105" s="123">
        <v>0</v>
      </c>
    </row>
    <row r="106" spans="2:7">
      <c r="B106" s="56">
        <v>42185</v>
      </c>
      <c r="C106" s="18">
        <v>8233.3700000000008</v>
      </c>
      <c r="E106" s="18">
        <v>463.88</v>
      </c>
      <c r="F106" s="18"/>
      <c r="G106" s="123">
        <v>0</v>
      </c>
    </row>
    <row r="107" spans="2:7">
      <c r="B107" s="56">
        <v>42216</v>
      </c>
      <c r="C107" s="18">
        <v>8265.7555279499993</v>
      </c>
      <c r="E107" s="18">
        <v>0</v>
      </c>
      <c r="F107" s="18"/>
      <c r="G107" s="123">
        <v>0</v>
      </c>
    </row>
    <row r="108" spans="2:7">
      <c r="B108" s="56">
        <v>42247</v>
      </c>
      <c r="C108" s="18">
        <v>8165.6743322700004</v>
      </c>
      <c r="E108" s="18">
        <v>0</v>
      </c>
      <c r="F108" s="18"/>
      <c r="G108" s="123">
        <v>0</v>
      </c>
    </row>
    <row r="109" spans="2:7">
      <c r="B109" s="56">
        <v>42277</v>
      </c>
      <c r="C109" s="18">
        <v>8142.7017994300004</v>
      </c>
      <c r="E109" s="18">
        <v>0</v>
      </c>
      <c r="F109" s="18"/>
      <c r="G109" s="123">
        <v>0</v>
      </c>
    </row>
    <row r="110" spans="2:7">
      <c r="B110" s="56">
        <v>42308</v>
      </c>
      <c r="C110" s="18">
        <v>8261.51</v>
      </c>
      <c r="E110" s="18">
        <v>0</v>
      </c>
      <c r="F110" s="18"/>
      <c r="G110" s="123">
        <v>0</v>
      </c>
    </row>
    <row r="111" spans="2:7">
      <c r="B111" s="56">
        <v>42338</v>
      </c>
      <c r="C111" s="60">
        <v>8137.2504469800006</v>
      </c>
      <c r="E111" s="18">
        <v>0</v>
      </c>
      <c r="F111" s="18"/>
      <c r="G111" s="123">
        <v>0</v>
      </c>
    </row>
    <row r="112" spans="2:7">
      <c r="B112" s="56">
        <v>42369</v>
      </c>
      <c r="C112" s="14">
        <v>8112.21</v>
      </c>
      <c r="E112" s="18">
        <v>0</v>
      </c>
      <c r="F112" s="18"/>
      <c r="G112" s="123">
        <v>0</v>
      </c>
    </row>
    <row r="113" spans="2:7">
      <c r="B113" s="56">
        <v>42400</v>
      </c>
      <c r="C113" s="18">
        <v>8095.5521462200013</v>
      </c>
      <c r="D113" s="18"/>
      <c r="E113" s="18">
        <v>0</v>
      </c>
      <c r="F113" s="18"/>
      <c r="G113" s="123">
        <v>0</v>
      </c>
    </row>
    <row r="114" spans="2:7">
      <c r="B114" s="56">
        <v>42429</v>
      </c>
      <c r="C114" s="14">
        <v>8218.91</v>
      </c>
      <c r="E114" s="18">
        <v>0</v>
      </c>
      <c r="F114" s="18"/>
      <c r="G114" s="123">
        <v>0</v>
      </c>
    </row>
    <row r="115" spans="2:7">
      <c r="B115" s="56">
        <v>42460</v>
      </c>
      <c r="C115" s="14">
        <v>8529.41</v>
      </c>
      <c r="E115" s="18">
        <v>0</v>
      </c>
      <c r="F115" s="18"/>
      <c r="G115" s="123">
        <v>0</v>
      </c>
    </row>
    <row r="116" spans="2:7">
      <c r="B116" s="56">
        <v>42490</v>
      </c>
      <c r="C116" s="14">
        <v>8640.6299999999992</v>
      </c>
      <c r="E116" s="18">
        <v>0</v>
      </c>
      <c r="F116" s="18"/>
      <c r="G116" s="123">
        <v>0</v>
      </c>
    </row>
    <row r="117" spans="2:7">
      <c r="B117" s="56">
        <v>42521</v>
      </c>
      <c r="C117" s="18">
        <v>8549.4994644599992</v>
      </c>
      <c r="E117" s="18">
        <v>0</v>
      </c>
      <c r="F117" s="18"/>
      <c r="G117" s="123">
        <v>0</v>
      </c>
    </row>
    <row r="118" spans="2:7">
      <c r="B118" s="56">
        <v>42551</v>
      </c>
      <c r="C118" s="18">
        <v>8751.8673548899988</v>
      </c>
      <c r="E118" s="18">
        <v>462.28562446000001</v>
      </c>
      <c r="F118" s="18"/>
      <c r="G118" s="123">
        <v>0</v>
      </c>
    </row>
    <row r="119" spans="2:7">
      <c r="B119" s="56">
        <v>42582</v>
      </c>
      <c r="C119" s="18">
        <v>9348.2453520300005</v>
      </c>
      <c r="E119" s="18">
        <v>0</v>
      </c>
      <c r="F119" s="18"/>
      <c r="G119" s="123">
        <v>0</v>
      </c>
    </row>
    <row r="120" spans="2:7">
      <c r="B120" s="56">
        <v>42613</v>
      </c>
      <c r="C120" s="18">
        <v>9360.3885957099992</v>
      </c>
      <c r="E120" s="18">
        <v>0</v>
      </c>
      <c r="F120" s="18"/>
      <c r="G120" s="123">
        <v>0</v>
      </c>
    </row>
    <row r="121" spans="2:7">
      <c r="B121" s="56">
        <v>42643</v>
      </c>
      <c r="C121" s="18">
        <v>9403.4400760999979</v>
      </c>
      <c r="E121" s="18">
        <v>0</v>
      </c>
      <c r="F121" s="18"/>
      <c r="G121" s="123">
        <v>0</v>
      </c>
    </row>
    <row r="122" spans="2:7">
      <c r="B122" s="56">
        <v>42674</v>
      </c>
      <c r="C122" s="18">
        <v>9135.292790219999</v>
      </c>
      <c r="E122" s="18">
        <v>0</v>
      </c>
      <c r="F122" s="18"/>
      <c r="G122" s="123">
        <v>0</v>
      </c>
    </row>
    <row r="123" spans="2:7">
      <c r="B123" s="56">
        <v>42704</v>
      </c>
      <c r="C123" s="18">
        <v>8843.3632383099994</v>
      </c>
      <c r="E123" s="18">
        <v>0</v>
      </c>
      <c r="F123" s="18"/>
      <c r="G123" s="123">
        <v>0</v>
      </c>
    </row>
    <row r="124" spans="2:7">
      <c r="B124" s="56">
        <v>42735</v>
      </c>
      <c r="C124" s="18">
        <v>8862.074811370001</v>
      </c>
      <c r="E124" s="18">
        <v>0</v>
      </c>
      <c r="F124" s="18"/>
      <c r="G124" s="123">
        <v>0</v>
      </c>
    </row>
    <row r="125" spans="2:7">
      <c r="B125" s="56">
        <v>42766</v>
      </c>
      <c r="C125" s="18">
        <v>8993.9632827900004</v>
      </c>
      <c r="E125" s="18">
        <v>0</v>
      </c>
      <c r="F125" s="18"/>
      <c r="G125" s="123">
        <v>0</v>
      </c>
    </row>
    <row r="126" spans="2:7">
      <c r="B126" s="56">
        <v>42794</v>
      </c>
      <c r="C126" s="18">
        <v>9067.8442654500013</v>
      </c>
      <c r="E126" s="18">
        <v>0</v>
      </c>
      <c r="F126" s="18"/>
      <c r="G126" s="123">
        <v>0</v>
      </c>
    </row>
    <row r="127" spans="2:7">
      <c r="B127" s="56">
        <f>EOMONTH(B126,1)</f>
        <v>42825</v>
      </c>
      <c r="C127" s="18">
        <v>9096.985751350001</v>
      </c>
      <c r="E127" s="18">
        <v>0</v>
      </c>
      <c r="F127" s="18"/>
      <c r="G127" s="123">
        <v>0</v>
      </c>
    </row>
    <row r="128" spans="2:7">
      <c r="B128" s="56">
        <v>42855</v>
      </c>
      <c r="C128" s="18">
        <v>9233.9300746699992</v>
      </c>
      <c r="E128" s="18">
        <v>0</v>
      </c>
      <c r="F128" s="18"/>
      <c r="G128" s="123">
        <v>0</v>
      </c>
    </row>
    <row r="129" spans="1:7">
      <c r="B129" s="56">
        <v>42886</v>
      </c>
      <c r="C129" s="18">
        <v>9374.0583153199987</v>
      </c>
      <c r="E129" s="18">
        <v>0</v>
      </c>
      <c r="F129" s="18"/>
      <c r="G129" s="123">
        <v>0</v>
      </c>
    </row>
    <row r="130" spans="1:7">
      <c r="B130" s="56">
        <v>42916</v>
      </c>
      <c r="C130" s="18">
        <v>9363.5430259799996</v>
      </c>
      <c r="E130" s="18">
        <v>505.15019870999998</v>
      </c>
      <c r="F130" s="18"/>
      <c r="G130" s="123">
        <v>0</v>
      </c>
    </row>
    <row r="131" spans="1:7">
      <c r="B131" s="56">
        <v>42947</v>
      </c>
      <c r="C131" s="18">
        <v>10055.49383678</v>
      </c>
      <c r="E131" s="18">
        <v>0</v>
      </c>
      <c r="F131" s="18"/>
      <c r="G131" s="123">
        <v>0</v>
      </c>
    </row>
    <row r="132" spans="1:7">
      <c r="A132" s="14"/>
      <c r="B132" s="56">
        <v>42978</v>
      </c>
      <c r="C132" s="18">
        <v>10155.145422679998</v>
      </c>
      <c r="E132" s="18">
        <v>0</v>
      </c>
      <c r="F132" s="18"/>
      <c r="G132" s="123">
        <v>0</v>
      </c>
    </row>
    <row r="133" spans="1:7">
      <c r="A133" s="14"/>
      <c r="B133" s="56">
        <v>43008</v>
      </c>
      <c r="C133" s="18">
        <f>9799.74624356999</f>
        <v>9799.7462435699908</v>
      </c>
      <c r="E133" s="18">
        <v>0</v>
      </c>
      <c r="F133" s="18"/>
      <c r="G133" s="123">
        <v>313.94659704000003</v>
      </c>
    </row>
    <row r="134" spans="1:7">
      <c r="A134" s="14"/>
      <c r="B134" s="56">
        <v>43039</v>
      </c>
      <c r="C134" s="18">
        <v>9805.4566484400002</v>
      </c>
      <c r="E134" s="18">
        <v>0</v>
      </c>
      <c r="F134" s="18"/>
      <c r="G134" s="123">
        <v>0</v>
      </c>
    </row>
    <row r="135" spans="1:7">
      <c r="A135" s="14"/>
      <c r="B135" s="56">
        <v>43069</v>
      </c>
      <c r="C135" s="18">
        <v>9941.886499889999</v>
      </c>
      <c r="E135" s="18">
        <v>0</v>
      </c>
      <c r="F135" s="18"/>
      <c r="G135" s="123">
        <v>0</v>
      </c>
    </row>
    <row r="136" spans="1:7">
      <c r="A136" s="14"/>
      <c r="B136" s="56">
        <v>43100</v>
      </c>
      <c r="C136" s="18">
        <v>10010.951766169999</v>
      </c>
      <c r="E136" s="18">
        <v>0</v>
      </c>
      <c r="F136" s="18"/>
      <c r="G136" s="105">
        <v>0</v>
      </c>
    </row>
    <row r="137" spans="1:7">
      <c r="A137" s="14"/>
      <c r="B137" s="56"/>
      <c r="C137" s="18"/>
      <c r="E137" s="18"/>
      <c r="F137" s="18"/>
      <c r="G137" s="105"/>
    </row>
    <row r="138" spans="1:7">
      <c r="A138" s="14"/>
      <c r="B138" s="56"/>
      <c r="C138" s="18"/>
      <c r="E138" s="18"/>
      <c r="F138" s="18"/>
      <c r="G138" s="105"/>
    </row>
    <row r="139" spans="1:7">
      <c r="A139" s="14"/>
      <c r="B139" s="56"/>
      <c r="C139" s="18"/>
      <c r="E139" s="18"/>
      <c r="F139" s="18"/>
      <c r="G139" s="105"/>
    </row>
    <row r="140" spans="1:7">
      <c r="A140" s="14"/>
      <c r="B140" s="56"/>
      <c r="C140" s="18"/>
      <c r="E140" s="18"/>
      <c r="F140" s="18"/>
      <c r="G140" s="105"/>
    </row>
    <row r="141" spans="1:7">
      <c r="B141" s="56"/>
      <c r="C141" s="18"/>
      <c r="E141" s="18"/>
      <c r="F141" s="18"/>
    </row>
    <row r="142" spans="1:7">
      <c r="B142" s="56"/>
      <c r="C142" s="18"/>
      <c r="E142" s="18"/>
      <c r="F142" s="18"/>
    </row>
    <row r="143" spans="1:7">
      <c r="B143" s="56"/>
      <c r="C143" s="18"/>
      <c r="E143" s="18"/>
      <c r="F143" s="18"/>
    </row>
    <row r="144" spans="1:7">
      <c r="B144" s="56"/>
      <c r="C144" s="18"/>
      <c r="E144" s="18"/>
      <c r="F144" s="18"/>
    </row>
    <row r="145" spans="2:6">
      <c r="B145" s="56"/>
      <c r="C145" s="18"/>
      <c r="E145" s="18"/>
      <c r="F145" s="18"/>
    </row>
    <row r="146" spans="2:6">
      <c r="B146" s="56"/>
      <c r="C146" s="18"/>
      <c r="E146" s="18"/>
      <c r="F146" s="18"/>
    </row>
    <row r="147" spans="2:6">
      <c r="B147" s="56"/>
      <c r="C147" s="18"/>
      <c r="E147" s="18"/>
      <c r="F147" s="18"/>
    </row>
    <row r="148" spans="2:6">
      <c r="B148" s="56"/>
      <c r="C148" s="18"/>
      <c r="E148" s="18"/>
      <c r="F148" s="18"/>
    </row>
    <row r="149" spans="2:6">
      <c r="B149" s="56"/>
      <c r="C149" s="18"/>
      <c r="E149" s="18"/>
      <c r="F149" s="18"/>
    </row>
    <row r="150" spans="2:6">
      <c r="B150" s="56"/>
      <c r="C150" s="18"/>
      <c r="E150" s="18"/>
      <c r="F150" s="18"/>
    </row>
    <row r="151" spans="2:6">
      <c r="B151" s="56"/>
      <c r="C151" s="18"/>
      <c r="E151" s="18"/>
      <c r="F151" s="18"/>
    </row>
    <row r="152" spans="2:6">
      <c r="B152" s="56"/>
      <c r="C152" s="18"/>
      <c r="E152" s="18"/>
      <c r="F152" s="18"/>
    </row>
    <row r="153" spans="2:6">
      <c r="B153" s="56"/>
      <c r="C153" s="18"/>
      <c r="E153" s="18"/>
      <c r="F153" s="18"/>
    </row>
    <row r="154" spans="2:6">
      <c r="B154" s="56"/>
      <c r="C154" s="18"/>
      <c r="E154" s="18"/>
      <c r="F154" s="18"/>
    </row>
    <row r="155" spans="2:6">
      <c r="B155" s="56"/>
      <c r="C155" s="18"/>
      <c r="E155" s="18"/>
      <c r="F155" s="18"/>
    </row>
    <row r="156" spans="2:6">
      <c r="B156" s="56"/>
      <c r="C156" s="18"/>
      <c r="E156" s="18"/>
      <c r="F156" s="18"/>
    </row>
    <row r="157" spans="2:6">
      <c r="B157" s="56"/>
      <c r="C157" s="18"/>
      <c r="E157" s="18"/>
      <c r="F157" s="18"/>
    </row>
    <row r="158" spans="2:6">
      <c r="B158" s="56"/>
      <c r="C158" s="18"/>
      <c r="E158" s="18"/>
      <c r="F158" s="18"/>
    </row>
    <row r="159" spans="2:6">
      <c r="B159" s="56"/>
      <c r="C159" s="18"/>
      <c r="E159" s="18"/>
      <c r="F159" s="18"/>
    </row>
    <row r="160" spans="2:6">
      <c r="B160" s="56"/>
      <c r="C160" s="18"/>
      <c r="E160" s="18"/>
      <c r="F160" s="18"/>
    </row>
    <row r="161" spans="2:6">
      <c r="B161" s="56"/>
      <c r="C161" s="18"/>
      <c r="E161" s="18"/>
      <c r="F161" s="18"/>
    </row>
    <row r="162" spans="2:6">
      <c r="B162" s="56"/>
      <c r="C162" s="18"/>
      <c r="E162" s="18"/>
      <c r="F162" s="18"/>
    </row>
    <row r="163" spans="2:6">
      <c r="B163" s="56"/>
      <c r="C163" s="18"/>
      <c r="E163" s="18"/>
      <c r="F163" s="18"/>
    </row>
    <row r="164" spans="2:6">
      <c r="B164" s="56"/>
      <c r="C164" s="18"/>
      <c r="E164" s="18"/>
      <c r="F164" s="18"/>
    </row>
    <row r="165" spans="2:6">
      <c r="B165" s="56"/>
      <c r="C165" s="18"/>
      <c r="E165" s="18"/>
      <c r="F165" s="18"/>
    </row>
    <row r="166" spans="2:6">
      <c r="B166" s="56"/>
      <c r="C166" s="18"/>
      <c r="E166" s="18"/>
      <c r="F166" s="18"/>
    </row>
    <row r="167" spans="2:6">
      <c r="B167" s="56"/>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85" workbookViewId="0">
      <selection activeCell="F19" sqref="F19"/>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87</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7" t="s">
        <v>76</v>
      </c>
      <c r="C5" s="41" t="s">
        <v>67</v>
      </c>
      <c r="D5" s="40" t="s">
        <v>68</v>
      </c>
      <c r="E5" s="40" t="s">
        <v>69</v>
      </c>
      <c r="F5" s="40" t="s">
        <v>70</v>
      </c>
      <c r="G5" s="40" t="s">
        <v>71</v>
      </c>
      <c r="H5" s="40" t="s">
        <v>77</v>
      </c>
    </row>
    <row r="6" spans="1:13" ht="20.25" customHeight="1">
      <c r="B6" s="34" t="s">
        <v>47</v>
      </c>
      <c r="C6" s="106">
        <v>1.7694168255326659E-3</v>
      </c>
      <c r="D6" s="106">
        <v>1.1045712904670602E-2</v>
      </c>
      <c r="E6" s="106">
        <v>7.6725654489365969E-2</v>
      </c>
      <c r="F6" s="106">
        <v>7.6725654489365969E-2</v>
      </c>
      <c r="G6" s="106">
        <v>1.7686458906650104E-2</v>
      </c>
      <c r="H6" s="106"/>
    </row>
    <row r="7" spans="1:13" ht="20.25" customHeight="1">
      <c r="B7" s="35" t="s">
        <v>31</v>
      </c>
      <c r="C7" s="106">
        <v>1.1439517677537259E-2</v>
      </c>
      <c r="D7" s="106">
        <v>2.7011748667973068E-2</v>
      </c>
      <c r="E7" s="106">
        <v>8.7482474230694551E-2</v>
      </c>
      <c r="F7" s="106">
        <v>8.7482474230694551E-2</v>
      </c>
      <c r="G7" s="106">
        <v>2.3964369673912245E-2</v>
      </c>
      <c r="H7" s="106"/>
    </row>
    <row r="8" spans="1:13" ht="20.25" customHeight="1">
      <c r="B8" s="34" t="s">
        <v>32</v>
      </c>
      <c r="C8" s="106">
        <v>8.4114889723490016E-3</v>
      </c>
      <c r="D8" s="106">
        <v>1.4485964585774003E-2</v>
      </c>
      <c r="E8" s="106">
        <v>8.9485258281523983E-2</v>
      </c>
      <c r="F8" s="106">
        <v>8.9485258281523983E-2</v>
      </c>
      <c r="G8" s="106">
        <v>3.06127565395653E-2</v>
      </c>
      <c r="H8" s="106"/>
    </row>
    <row r="9" spans="1:13" ht="20.25" customHeight="1">
      <c r="B9" s="36" t="s">
        <v>33</v>
      </c>
      <c r="C9" s="106">
        <v>1.574123119260129E-2</v>
      </c>
      <c r="D9" s="107">
        <v>5.7461171057331617E-2</v>
      </c>
      <c r="E9" s="107">
        <v>0.24252509573723713</v>
      </c>
      <c r="F9" s="107">
        <v>0.24252509573723713</v>
      </c>
      <c r="G9" s="107">
        <v>9.6654484770328564E-2</v>
      </c>
      <c r="H9" s="107"/>
    </row>
    <row r="10" spans="1:13" ht="20.25" customHeight="1">
      <c r="B10" s="95" t="s">
        <v>58</v>
      </c>
      <c r="C10" s="108">
        <v>6.9588179129311811E-3</v>
      </c>
      <c r="D10" s="109">
        <v>2.1602916999665212E-2</v>
      </c>
      <c r="E10" s="109">
        <v>0.10630366723090523</v>
      </c>
      <c r="F10" s="109">
        <v>0.10630366723090523</v>
      </c>
      <c r="G10" s="109">
        <v>3.4279626896722926E-2</v>
      </c>
      <c r="H10" s="109">
        <v>3.8725145940069039E-2</v>
      </c>
    </row>
    <row r="11" spans="1:13" ht="20.25" customHeight="1">
      <c r="B11" s="96" t="s">
        <v>59</v>
      </c>
      <c r="C11" s="106">
        <v>-4.2324994940925453E-2</v>
      </c>
      <c r="D11" s="106">
        <v>-3.3964041768077213E-2</v>
      </c>
      <c r="E11" s="106">
        <v>-7.8032040042560147E-2</v>
      </c>
      <c r="F11" s="106">
        <v>-7.8032040042560147E-2</v>
      </c>
      <c r="G11" s="106">
        <v>4.2842521389834243E-3</v>
      </c>
      <c r="H11" s="106">
        <v>1.2315039797922811E-2</v>
      </c>
    </row>
    <row r="12" spans="1:13" ht="20.25" customHeight="1">
      <c r="B12" s="97" t="s">
        <v>74</v>
      </c>
      <c r="C12" s="107">
        <v>-3.5660708960953857E-2</v>
      </c>
      <c r="D12" s="107">
        <v>-1.3094847143700905E-2</v>
      </c>
      <c r="E12" s="107">
        <v>1.997653517031206E-2</v>
      </c>
      <c r="F12" s="107">
        <v>1.997653517031206E-2</v>
      </c>
      <c r="G12" s="107">
        <v>3.8710741600562093E-2</v>
      </c>
      <c r="H12" s="107">
        <v>5.1517087451424137E-2</v>
      </c>
    </row>
    <row r="13" spans="1:13" ht="21.75" customHeight="1">
      <c r="B13" s="166" t="s">
        <v>78</v>
      </c>
      <c r="C13" s="166"/>
      <c r="D13" s="166"/>
      <c r="E13" s="166"/>
      <c r="F13" s="166"/>
      <c r="G13" s="166"/>
      <c r="H13" s="166"/>
    </row>
    <row r="14" spans="1:13" s="24" customFormat="1" ht="12" customHeight="1">
      <c r="B14" s="28" t="s">
        <v>73</v>
      </c>
      <c r="C14" s="39"/>
      <c r="D14" s="39"/>
      <c r="E14" s="39"/>
      <c r="F14" s="39"/>
      <c r="G14" s="39"/>
      <c r="H14" s="39"/>
    </row>
    <row r="15" spans="1:13" s="24" customFormat="1" ht="12" customHeight="1">
      <c r="B15" s="48" t="s">
        <v>72</v>
      </c>
      <c r="C15" s="48"/>
      <c r="D15" s="48"/>
      <c r="E15" s="48"/>
      <c r="F15" s="48"/>
      <c r="G15" s="48"/>
      <c r="H15" s="48"/>
    </row>
    <row r="16" spans="1:13" s="24" customFormat="1" ht="12" customHeight="1"/>
    <row r="17" spans="2:8" ht="15" customHeight="1"/>
    <row r="18" spans="2:8" ht="15" customHeight="1">
      <c r="B18" s="25"/>
      <c r="C18" s="25"/>
      <c r="D18" s="25"/>
      <c r="E18" s="25"/>
      <c r="F18" s="25"/>
      <c r="G18" s="25"/>
      <c r="H18" s="25"/>
    </row>
    <row r="19" spans="2:8" ht="15" customHeight="1"/>
    <row r="20" spans="2:8" ht="121.5" customHeight="1">
      <c r="B20" s="167" t="s">
        <v>53</v>
      </c>
      <c r="C20" s="167"/>
      <c r="D20" s="167"/>
      <c r="E20" s="167"/>
      <c r="F20" s="167"/>
      <c r="G20" s="167"/>
      <c r="H20" s="167"/>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2" t="s">
        <v>46</v>
      </c>
      <c r="C2" s="42"/>
      <c r="D2" s="45" t="s">
        <v>48</v>
      </c>
      <c r="E2" s="45" t="s">
        <v>79</v>
      </c>
    </row>
    <row r="3" spans="2:5" s="1" customFormat="1" ht="15" customHeight="1">
      <c r="B3" s="43"/>
      <c r="C3" s="43"/>
      <c r="D3" s="49"/>
      <c r="E3" s="43"/>
    </row>
    <row r="4" spans="2:5" s="1" customFormat="1" ht="15" customHeight="1">
      <c r="B4" s="50" t="s">
        <v>47</v>
      </c>
      <c r="C4" s="50"/>
      <c r="D4" s="110">
        <v>4695.0982271700004</v>
      </c>
      <c r="E4" s="111">
        <v>0.46899618905728235</v>
      </c>
    </row>
    <row r="5" spans="2:5" s="1" customFormat="1">
      <c r="B5" s="19" t="s">
        <v>31</v>
      </c>
      <c r="C5" s="19"/>
      <c r="D5" s="110">
        <v>1729.1738324</v>
      </c>
      <c r="E5" s="111">
        <v>0.17272821533746624</v>
      </c>
    </row>
    <row r="6" spans="2:5" s="1" customFormat="1">
      <c r="B6" s="19" t="s">
        <v>32</v>
      </c>
      <c r="C6" s="19"/>
      <c r="D6" s="110">
        <v>1993.5331651099998</v>
      </c>
      <c r="E6" s="111">
        <v>0.19913522826538274</v>
      </c>
    </row>
    <row r="7" spans="2:5" s="1" customFormat="1">
      <c r="B7" s="10" t="s">
        <v>33</v>
      </c>
      <c r="C7" s="20"/>
      <c r="D7" s="112">
        <v>1593.1465414900001</v>
      </c>
      <c r="E7" s="111">
        <v>0.15914036733986858</v>
      </c>
    </row>
    <row r="8" spans="2:5" s="1" customFormat="1">
      <c r="B8" s="9" t="s">
        <v>11</v>
      </c>
      <c r="C8" s="21"/>
      <c r="D8" s="113">
        <v>10010.951766170001</v>
      </c>
      <c r="E8" s="114">
        <v>0.99999999999999989</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8" t="s">
        <v>49</v>
      </c>
      <c r="B3" s="168"/>
      <c r="C3" s="170" t="s">
        <v>50</v>
      </c>
    </row>
    <row r="4" spans="1:7" s="1" customFormat="1" ht="15" customHeight="1">
      <c r="A4" s="169"/>
      <c r="B4" s="169"/>
      <c r="C4" s="171"/>
    </row>
    <row r="5" spans="1:7" s="1" customFormat="1" ht="15" customHeight="1">
      <c r="A5" s="172" t="s">
        <v>47</v>
      </c>
      <c r="B5" s="172"/>
      <c r="C5" s="115">
        <v>7.4377887923936798</v>
      </c>
    </row>
    <row r="6" spans="1:7" s="1" customFormat="1" ht="14.45" customHeight="1">
      <c r="A6" s="19" t="s">
        <v>31</v>
      </c>
      <c r="B6" s="19"/>
      <c r="C6" s="115">
        <v>12.2044719082173</v>
      </c>
    </row>
    <row r="7" spans="1:7" s="1" customFormat="1" ht="14.45" customHeight="1">
      <c r="A7" s="20" t="s">
        <v>32</v>
      </c>
      <c r="B7" s="20"/>
      <c r="C7" s="116">
        <v>6.5825069059746211</v>
      </c>
    </row>
    <row r="8" spans="1:7" s="1" customFormat="1" ht="14.45" customHeight="1">
      <c r="A8" s="9" t="s">
        <v>11</v>
      </c>
      <c r="B8" s="19"/>
      <c r="C8" s="62">
        <v>8.2144034479530674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73" t="s">
        <v>51</v>
      </c>
      <c r="B3" s="173"/>
      <c r="C3" s="45"/>
      <c r="D3" s="170" t="s">
        <v>13</v>
      </c>
      <c r="E3" s="170" t="s">
        <v>14</v>
      </c>
      <c r="F3" s="170" t="s">
        <v>15</v>
      </c>
      <c r="G3" s="170" t="s">
        <v>16</v>
      </c>
      <c r="H3" s="170" t="s">
        <v>17</v>
      </c>
      <c r="I3" s="170" t="s">
        <v>18</v>
      </c>
      <c r="J3" s="170" t="s">
        <v>62</v>
      </c>
      <c r="K3" s="170" t="s">
        <v>11</v>
      </c>
    </row>
    <row r="4" spans="1:11" s="1" customFormat="1">
      <c r="A4" s="173"/>
      <c r="B4" s="173"/>
      <c r="C4" s="44" t="s">
        <v>12</v>
      </c>
      <c r="D4" s="170"/>
      <c r="E4" s="170"/>
      <c r="F4" s="170"/>
      <c r="G4" s="170"/>
      <c r="H4" s="170"/>
      <c r="I4" s="170"/>
      <c r="J4" s="170"/>
      <c r="K4" s="170"/>
    </row>
    <row r="5" spans="1:11" s="1" customFormat="1">
      <c r="A5" s="173"/>
      <c r="B5" s="173"/>
      <c r="C5" s="45"/>
      <c r="D5" s="170"/>
      <c r="E5" s="170"/>
      <c r="F5" s="170"/>
      <c r="G5" s="170"/>
      <c r="H5" s="170"/>
      <c r="I5" s="170"/>
      <c r="J5" s="170"/>
      <c r="K5" s="170"/>
    </row>
    <row r="6" spans="1:11" s="1" customFormat="1" ht="14.45" customHeight="1">
      <c r="A6" s="51" t="s">
        <v>47</v>
      </c>
      <c r="B6" s="51"/>
      <c r="C6" s="117">
        <v>0.29690033555064249</v>
      </c>
      <c r="D6" s="117">
        <v>0.27983371818866698</v>
      </c>
      <c r="E6" s="117">
        <v>0.25141222806354285</v>
      </c>
      <c r="F6" s="117">
        <v>6.0999278318108356E-2</v>
      </c>
      <c r="G6" s="117">
        <v>3.3377455015346544E-2</v>
      </c>
      <c r="H6" s="117">
        <v>2.1091816404806042E-2</v>
      </c>
      <c r="I6" s="117">
        <v>3.5637278008740073E-3</v>
      </c>
      <c r="J6" s="117">
        <v>5.2821440658012524E-2</v>
      </c>
      <c r="K6" s="61">
        <v>0.99999999999999989</v>
      </c>
    </row>
    <row r="7" spans="1:11" s="1" customFormat="1" ht="14.45" customHeight="1">
      <c r="A7" s="19" t="s">
        <v>31</v>
      </c>
      <c r="B7" s="19"/>
      <c r="C7" s="117">
        <v>0.39823616435036685</v>
      </c>
      <c r="D7" s="117">
        <v>0.23143963584884053</v>
      </c>
      <c r="E7" s="117">
        <v>4.1855132690475473E-3</v>
      </c>
      <c r="F7" s="117">
        <v>0.30296174293413392</v>
      </c>
      <c r="G7" s="117">
        <v>2.4173335107658893E-2</v>
      </c>
      <c r="H7" s="117">
        <v>1.6276878681963102E-2</v>
      </c>
      <c r="I7" s="117">
        <v>0</v>
      </c>
      <c r="J7" s="117">
        <v>2.2726729807989194E-2</v>
      </c>
      <c r="K7" s="61">
        <v>1</v>
      </c>
    </row>
    <row r="8" spans="1:11" s="1" customFormat="1" ht="14.45" customHeight="1">
      <c r="A8" s="19" t="s">
        <v>32</v>
      </c>
      <c r="B8" s="19"/>
      <c r="C8" s="117">
        <v>0.65213368450918152</v>
      </c>
      <c r="D8" s="117">
        <v>0.23697282461842309</v>
      </c>
      <c r="E8" s="117">
        <v>1.7520235043249319E-2</v>
      </c>
      <c r="F8" s="117">
        <v>5.6347265527333962E-2</v>
      </c>
      <c r="G8" s="117">
        <v>2.7194287052294212E-2</v>
      </c>
      <c r="H8" s="117">
        <v>4.4794005861949846E-3</v>
      </c>
      <c r="I8" s="117">
        <v>5.1546910532245093E-3</v>
      </c>
      <c r="J8" s="117">
        <v>1.9761161009833862E-4</v>
      </c>
      <c r="K8" s="61">
        <v>0.99999999999999989</v>
      </c>
    </row>
    <row r="9" spans="1:11" s="1" customFormat="1" ht="15" customHeight="1">
      <c r="A9" s="10" t="s">
        <v>33</v>
      </c>
      <c r="B9" s="20"/>
      <c r="C9" s="118">
        <v>0.57010951114647412</v>
      </c>
      <c r="D9" s="118">
        <v>0.10607974983194758</v>
      </c>
      <c r="E9" s="118">
        <v>7.9115907433715368E-2</v>
      </c>
      <c r="F9" s="118">
        <v>5.8958682032377391E-2</v>
      </c>
      <c r="G9" s="118">
        <v>3.0807283257727639E-2</v>
      </c>
      <c r="H9" s="118">
        <v>2.2763707781864598E-2</v>
      </c>
      <c r="I9" s="118">
        <v>2.6317901652272307E-2</v>
      </c>
      <c r="J9" s="118">
        <v>0.1058472568636208</v>
      </c>
      <c r="K9" s="118">
        <v>0.99999999999999989</v>
      </c>
    </row>
    <row r="10" spans="1:11" s="1" customFormat="1" ht="14.45" customHeight="1">
      <c r="A10" s="9" t="s">
        <v>11</v>
      </c>
      <c r="B10" s="21"/>
      <c r="C10" s="63">
        <v>0.42717905317546789</v>
      </c>
      <c r="D10" s="119">
        <v>0.23528590350722195</v>
      </c>
      <c r="E10" s="119">
        <v>0.13546912030204325</v>
      </c>
      <c r="F10" s="119">
        <v>0.10183457289918167</v>
      </c>
      <c r="G10" s="119">
        <v>3.0166238751530752E-2</v>
      </c>
      <c r="H10" s="119">
        <v>1.729944139831174E-2</v>
      </c>
      <c r="I10" s="119">
        <v>6.895939005947949E-3</v>
      </c>
      <c r="J10" s="119">
        <v>4.5869730960294938E-2</v>
      </c>
      <c r="K10" s="63">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A6" sqref="A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73" t="s">
        <v>56</v>
      </c>
      <c r="B3" s="170" t="s">
        <v>47</v>
      </c>
      <c r="C3" s="170" t="s">
        <v>31</v>
      </c>
      <c r="D3" s="170" t="s">
        <v>32</v>
      </c>
      <c r="E3" s="170" t="s">
        <v>52</v>
      </c>
    </row>
    <row r="4" spans="1:6" ht="45" customHeight="1">
      <c r="A4" s="173"/>
      <c r="B4" s="170"/>
      <c r="C4" s="170"/>
      <c r="D4" s="170"/>
      <c r="E4" s="170"/>
    </row>
    <row r="5" spans="1:6" ht="15" customHeight="1">
      <c r="A5" s="174"/>
      <c r="B5" s="169"/>
      <c r="C5" s="169"/>
      <c r="D5" s="169"/>
      <c r="E5" s="169"/>
    </row>
    <row r="6" spans="1:6" s="1" customFormat="1" ht="14.45" customHeight="1">
      <c r="A6" s="19" t="s">
        <v>19</v>
      </c>
      <c r="B6" s="120">
        <v>0.14705790819979675</v>
      </c>
      <c r="C6" s="120">
        <v>0.10119360467083179</v>
      </c>
      <c r="D6" s="120">
        <v>3.267277057777494E-3</v>
      </c>
      <c r="E6" s="120">
        <v>0.25151878992840598</v>
      </c>
    </row>
    <row r="7" spans="1:6" ht="14.45" customHeight="1">
      <c r="A7" s="19" t="s">
        <v>20</v>
      </c>
      <c r="B7" s="120">
        <v>8.1226778406493193E-3</v>
      </c>
      <c r="C7" s="120">
        <v>5.5315825746073459E-2</v>
      </c>
      <c r="D7" s="120">
        <v>2.0550315767227617E-3</v>
      </c>
      <c r="E7" s="120">
        <v>6.5493535163445527E-2</v>
      </c>
    </row>
    <row r="8" spans="1:6" ht="15" customHeight="1">
      <c r="A8" s="19" t="s">
        <v>21</v>
      </c>
      <c r="B8" s="120">
        <v>6.9793802725588924E-2</v>
      </c>
      <c r="C8" s="120">
        <v>3.3800876515865663E-2</v>
      </c>
      <c r="D8" s="120">
        <v>3.1989353785949271E-3</v>
      </c>
      <c r="E8" s="120">
        <v>0.10679361462004951</v>
      </c>
      <c r="F8" s="1"/>
    </row>
    <row r="9" spans="1:6" ht="14.45" customHeight="1">
      <c r="A9" s="19" t="s">
        <v>22</v>
      </c>
      <c r="B9" s="120">
        <v>3.6394245233016556E-2</v>
      </c>
      <c r="C9" s="120">
        <v>0</v>
      </c>
      <c r="D9" s="120">
        <v>1.060902950684325E-2</v>
      </c>
      <c r="E9" s="120">
        <v>4.700327473985981E-2</v>
      </c>
      <c r="F9" s="1"/>
    </row>
    <row r="10" spans="1:6" ht="14.45" customHeight="1">
      <c r="A10" s="19" t="s">
        <v>23</v>
      </c>
      <c r="B10" s="120">
        <v>8.7460774099618402E-2</v>
      </c>
      <c r="C10" s="120">
        <v>0</v>
      </c>
      <c r="D10" s="120">
        <v>2.2045733982990822E-2</v>
      </c>
      <c r="E10" s="120">
        <v>0.10950650808260923</v>
      </c>
      <c r="F10" s="1"/>
    </row>
    <row r="11" spans="1:6" ht="14.45" customHeight="1">
      <c r="A11" s="19" t="s">
        <v>24</v>
      </c>
      <c r="B11" s="120">
        <v>0.10391961446746711</v>
      </c>
      <c r="C11" s="120">
        <v>8.595009356912567E-4</v>
      </c>
      <c r="D11" s="120">
        <v>3.5229772432136632E-2</v>
      </c>
      <c r="E11" s="120">
        <v>0.140008887835295</v>
      </c>
    </row>
    <row r="12" spans="1:6" ht="14.45" customHeight="1">
      <c r="A12" s="19" t="s">
        <v>25</v>
      </c>
      <c r="B12" s="120">
        <v>1.1956221479758262E-2</v>
      </c>
      <c r="C12" s="120">
        <v>0</v>
      </c>
      <c r="D12" s="120">
        <v>4.3334571726812113E-2</v>
      </c>
      <c r="E12" s="120">
        <v>5.5290793206570377E-2</v>
      </c>
    </row>
    <row r="13" spans="1:6" ht="14.45" customHeight="1">
      <c r="A13" s="19" t="s">
        <v>26</v>
      </c>
      <c r="B13" s="120">
        <v>5.0528084082077693E-2</v>
      </c>
      <c r="C13" s="120">
        <v>4.2892593350504797E-3</v>
      </c>
      <c r="D13" s="120">
        <v>4.9579160121482967E-2</v>
      </c>
      <c r="E13" s="120">
        <v>0.10439650353861114</v>
      </c>
    </row>
    <row r="14" spans="1:6" ht="14.45" customHeight="1">
      <c r="A14" s="32" t="s">
        <v>64</v>
      </c>
      <c r="B14" s="120">
        <v>2.7543445222311572E-2</v>
      </c>
      <c r="C14" s="120">
        <v>9.9541177478675441E-3</v>
      </c>
      <c r="D14" s="120">
        <v>3.2985636751734271E-2</v>
      </c>
      <c r="E14" s="120">
        <v>7.0483199721913387E-2</v>
      </c>
    </row>
    <row r="15" spans="1:6" ht="14.45" customHeight="1">
      <c r="A15" s="32" t="s">
        <v>65</v>
      </c>
      <c r="B15" s="120">
        <v>1.4762764405937517E-2</v>
      </c>
      <c r="C15" s="120">
        <v>0</v>
      </c>
      <c r="D15" s="120">
        <v>3.2534133106438087E-2</v>
      </c>
      <c r="E15" s="120">
        <v>4.7296897512375598E-2</v>
      </c>
    </row>
    <row r="16" spans="1:6" ht="14.45" customHeight="1">
      <c r="A16" s="26" t="s">
        <v>93</v>
      </c>
      <c r="B16" s="121">
        <v>2.1846469844778282E-4</v>
      </c>
      <c r="C16" s="121">
        <v>5.4231354722975328E-6</v>
      </c>
      <c r="D16" s="121">
        <v>1.9841078169444237E-3</v>
      </c>
      <c r="E16" s="121">
        <v>2.207995650864531E-3</v>
      </c>
    </row>
    <row r="17" spans="1:5" ht="14.45" customHeight="1">
      <c r="A17" s="22" t="s">
        <v>11</v>
      </c>
      <c r="B17" s="122">
        <v>0.55775800245466989</v>
      </c>
      <c r="C17" s="122">
        <v>0.20541860808685247</v>
      </c>
      <c r="D17" s="122">
        <v>0.2368233894584777</v>
      </c>
      <c r="E17" s="122">
        <v>1</v>
      </c>
    </row>
    <row r="18" spans="1:5">
      <c r="A18" s="89" t="s">
        <v>84</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tabSelected="1" zoomScale="85" zoomScaleNormal="85" workbookViewId="0">
      <selection activeCell="D72" sqref="D72"/>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9"/>
      <c r="C2" s="59"/>
      <c r="D2" s="59"/>
      <c r="E2" s="59"/>
      <c r="F2" s="59"/>
      <c r="G2" s="59"/>
    </row>
    <row r="3" spans="2:7" ht="15" customHeight="1">
      <c r="B3" s="168" t="s">
        <v>55</v>
      </c>
      <c r="C3" s="170" t="s">
        <v>47</v>
      </c>
      <c r="D3" s="170" t="s">
        <v>31</v>
      </c>
      <c r="E3" s="170" t="s">
        <v>63</v>
      </c>
      <c r="F3" s="170" t="s">
        <v>33</v>
      </c>
      <c r="G3" s="170" t="s">
        <v>11</v>
      </c>
    </row>
    <row r="4" spans="2:7" ht="33.75" customHeight="1">
      <c r="B4" s="169"/>
      <c r="C4" s="169"/>
      <c r="D4" s="169"/>
      <c r="E4" s="169"/>
      <c r="F4" s="169"/>
      <c r="G4" s="169"/>
    </row>
    <row r="5" spans="2:7" ht="14.45" customHeight="1">
      <c r="B5" s="84" t="s">
        <v>27</v>
      </c>
      <c r="C5" s="85">
        <v>64.465557108338146</v>
      </c>
      <c r="D5" s="85">
        <v>28.1284055912285</v>
      </c>
      <c r="E5" s="85">
        <v>33.33379408989056</v>
      </c>
      <c r="F5" s="85">
        <v>36.460325344617559</v>
      </c>
      <c r="G5" s="85">
        <v>162.38808213407475</v>
      </c>
    </row>
    <row r="6" spans="2:7" ht="14.45" customHeight="1">
      <c r="B6" s="84" t="s">
        <v>101</v>
      </c>
      <c r="C6" s="85">
        <v>60.933765203270134</v>
      </c>
      <c r="D6" s="85">
        <v>0</v>
      </c>
      <c r="E6" s="85">
        <v>10.278138571365499</v>
      </c>
      <c r="F6" s="85">
        <v>5.6483042492433952</v>
      </c>
      <c r="G6" s="85">
        <v>76.860208023879025</v>
      </c>
    </row>
    <row r="7" spans="2:7" ht="14.45" customHeight="1">
      <c r="B7" s="84" t="s">
        <v>102</v>
      </c>
      <c r="C7" s="85">
        <v>198.64152067432732</v>
      </c>
      <c r="D7" s="85">
        <v>41.800861838315676</v>
      </c>
      <c r="E7" s="85">
        <v>87.990949342953428</v>
      </c>
      <c r="F7" s="85">
        <v>50.440354283152217</v>
      </c>
      <c r="G7" s="85">
        <v>378.87368613874861</v>
      </c>
    </row>
    <row r="8" spans="2:7" ht="14.45" customHeight="1">
      <c r="B8" s="84" t="s">
        <v>103</v>
      </c>
      <c r="C8" s="85">
        <v>19.31183646565675</v>
      </c>
      <c r="D8" s="85">
        <v>7.8924559023359322</v>
      </c>
      <c r="E8" s="85">
        <v>18.723432489464919</v>
      </c>
      <c r="F8" s="85">
        <v>9.5680439961888322</v>
      </c>
      <c r="G8" s="85">
        <v>55.495768853646439</v>
      </c>
    </row>
    <row r="9" spans="2:7" ht="14.45" customHeight="1">
      <c r="B9" s="84" t="s">
        <v>104</v>
      </c>
      <c r="C9" s="85">
        <v>305.29879640744588</v>
      </c>
      <c r="D9" s="85">
        <v>213.19508442816669</v>
      </c>
      <c r="E9" s="85">
        <v>130.63469085254371</v>
      </c>
      <c r="F9" s="85">
        <v>53.443072575328372</v>
      </c>
      <c r="G9" s="85">
        <v>702.5716442634847</v>
      </c>
    </row>
    <row r="10" spans="2:7" ht="14.45" customHeight="1">
      <c r="B10" s="84" t="s">
        <v>105</v>
      </c>
      <c r="C10" s="85">
        <v>110.44426599014807</v>
      </c>
      <c r="D10" s="85">
        <v>67.159966250140442</v>
      </c>
      <c r="E10" s="85">
        <v>27.977874552712137</v>
      </c>
      <c r="F10" s="85">
        <v>50.910331584271994</v>
      </c>
      <c r="G10" s="85">
        <v>256.49243837727266</v>
      </c>
    </row>
    <row r="11" spans="2:7" ht="14.45" customHeight="1">
      <c r="B11" s="84" t="s">
        <v>81</v>
      </c>
      <c r="C11" s="85">
        <v>0</v>
      </c>
      <c r="D11" s="85">
        <v>0</v>
      </c>
      <c r="E11" s="85">
        <v>2.9943386749059835</v>
      </c>
      <c r="F11" s="85">
        <v>24.483674538922678</v>
      </c>
      <c r="G11" s="85">
        <v>27.47801321382866</v>
      </c>
    </row>
    <row r="12" spans="2:7" ht="14.45" customHeight="1">
      <c r="B12" s="84" t="s">
        <v>106</v>
      </c>
      <c r="C12" s="85">
        <v>13.651222805570283</v>
      </c>
      <c r="D12" s="85">
        <v>0</v>
      </c>
      <c r="E12" s="85">
        <v>14.14307296415725</v>
      </c>
      <c r="F12" s="85">
        <v>11.560776634003332</v>
      </c>
      <c r="G12" s="85">
        <v>39.355072403730865</v>
      </c>
    </row>
    <row r="13" spans="2:7" ht="14.45" customHeight="1">
      <c r="B13" s="84" t="s">
        <v>107</v>
      </c>
      <c r="C13" s="85">
        <v>231.85535709806172</v>
      </c>
      <c r="D13" s="85">
        <v>83.791824385079323</v>
      </c>
      <c r="E13" s="85">
        <v>27.70495635338656</v>
      </c>
      <c r="F13" s="85">
        <v>10.534277909881864</v>
      </c>
      <c r="G13" s="85">
        <v>353.8864157464094</v>
      </c>
    </row>
    <row r="14" spans="2:7" ht="14.45" customHeight="1">
      <c r="B14" s="84" t="s">
        <v>108</v>
      </c>
      <c r="C14" s="85">
        <v>1218.0082573046973</v>
      </c>
      <c r="D14" s="85">
        <v>7.2351114670792089</v>
      </c>
      <c r="E14" s="85">
        <v>38.847144100925412</v>
      </c>
      <c r="F14" s="85">
        <v>125.32945782534904</v>
      </c>
      <c r="G14" s="85">
        <v>1389.4199706980507</v>
      </c>
    </row>
    <row r="15" spans="2:7" ht="14.45" customHeight="1">
      <c r="B15" s="84" t="s">
        <v>109</v>
      </c>
      <c r="C15" s="85">
        <v>206.18972860485601</v>
      </c>
      <c r="D15" s="85">
        <v>0</v>
      </c>
      <c r="E15" s="85">
        <v>21.127653286521987</v>
      </c>
      <c r="F15" s="85">
        <v>5.5442115223960844</v>
      </c>
      <c r="G15" s="85">
        <v>232.8615934137741</v>
      </c>
    </row>
    <row r="16" spans="2:7" ht="14.45" customHeight="1">
      <c r="B16" s="84" t="s">
        <v>110</v>
      </c>
      <c r="C16" s="85">
        <v>60.829385339002187</v>
      </c>
      <c r="D16" s="85">
        <v>0</v>
      </c>
      <c r="E16" s="85">
        <v>133.66114206138911</v>
      </c>
      <c r="F16" s="85">
        <v>24.175009878417061</v>
      </c>
      <c r="G16" s="85">
        <v>218.66553727880836</v>
      </c>
    </row>
    <row r="17" spans="2:7" ht="14.45" customHeight="1">
      <c r="B17" s="84" t="s">
        <v>111</v>
      </c>
      <c r="C17" s="85">
        <v>192.17064846031963</v>
      </c>
      <c r="D17" s="85">
        <v>0</v>
      </c>
      <c r="E17" s="85">
        <v>1.0687571247491539</v>
      </c>
      <c r="F17" s="85">
        <v>29.30841716534465</v>
      </c>
      <c r="G17" s="85">
        <v>222.54782275041342</v>
      </c>
    </row>
    <row r="18" spans="2:7" ht="14.45" customHeight="1">
      <c r="B18" s="84" t="s">
        <v>112</v>
      </c>
      <c r="C18" s="85">
        <v>235.52115026605114</v>
      </c>
      <c r="D18" s="85">
        <v>36.10614964059539</v>
      </c>
      <c r="E18" s="85">
        <v>27.054893484485774</v>
      </c>
      <c r="F18" s="85">
        <v>16.827028671955468</v>
      </c>
      <c r="G18" s="85">
        <v>315.50922206308775</v>
      </c>
    </row>
    <row r="19" spans="2:7" ht="14.45" customHeight="1">
      <c r="B19" s="84" t="s">
        <v>113</v>
      </c>
      <c r="C19" s="85">
        <v>0</v>
      </c>
      <c r="D19" s="85">
        <v>0</v>
      </c>
      <c r="E19" s="85">
        <v>21.841342328499096</v>
      </c>
      <c r="F19" s="85">
        <v>49.33849203790632</v>
      </c>
      <c r="G19" s="85">
        <v>71.179834366405416</v>
      </c>
    </row>
    <row r="20" spans="2:7" ht="14.45" customHeight="1">
      <c r="B20" s="84" t="s">
        <v>114</v>
      </c>
      <c r="C20" s="85">
        <v>8.0500440234233306</v>
      </c>
      <c r="D20" s="85">
        <v>0</v>
      </c>
      <c r="E20" s="85">
        <v>0</v>
      </c>
      <c r="F20" s="85">
        <v>0</v>
      </c>
      <c r="G20" s="85">
        <v>8.0500440234233306</v>
      </c>
    </row>
    <row r="21" spans="2:7" ht="14.45" customHeight="1">
      <c r="B21" s="84" t="s">
        <v>115</v>
      </c>
      <c r="C21" s="85">
        <v>203.19942641949856</v>
      </c>
      <c r="D21" s="85">
        <v>523.95151845512487</v>
      </c>
      <c r="E21" s="85">
        <v>190.05088220636361</v>
      </c>
      <c r="F21" s="85">
        <v>86.852670309377316</v>
      </c>
      <c r="G21" s="85">
        <v>1004.0544973903643</v>
      </c>
    </row>
    <row r="22" spans="2:7" ht="14.45" customHeight="1">
      <c r="B22" s="84" t="s">
        <v>116</v>
      </c>
      <c r="C22" s="85">
        <v>961.65192626055568</v>
      </c>
      <c r="D22" s="85">
        <v>688.46409307129136</v>
      </c>
      <c r="E22" s="85">
        <v>1074.9712278443826</v>
      </c>
      <c r="F22" s="85">
        <v>863.44333831095537</v>
      </c>
      <c r="G22" s="85">
        <v>3588.5305854871849</v>
      </c>
    </row>
    <row r="23" spans="2:7" ht="14.45" customHeight="1">
      <c r="B23" s="81" t="s">
        <v>117</v>
      </c>
      <c r="C23" s="85">
        <v>604.87533873877783</v>
      </c>
      <c r="D23" s="85">
        <v>31.448361370642715</v>
      </c>
      <c r="E23" s="85">
        <v>131.12887478130324</v>
      </c>
      <c r="F23" s="85">
        <v>139.27875465268835</v>
      </c>
      <c r="G23" s="85">
        <v>906.73132954341213</v>
      </c>
    </row>
    <row r="24" spans="2:7">
      <c r="B24" s="86" t="s">
        <v>11</v>
      </c>
      <c r="C24" s="87">
        <v>4695.0982271700004</v>
      </c>
      <c r="D24" s="87">
        <v>1729.1738324</v>
      </c>
      <c r="E24" s="87">
        <v>1993.53316511</v>
      </c>
      <c r="F24" s="87">
        <v>1593.1465414899999</v>
      </c>
      <c r="G24" s="87">
        <v>10010.951766169999</v>
      </c>
    </row>
    <row r="25" spans="2:7">
      <c r="B25" s="88" t="s">
        <v>80</v>
      </c>
      <c r="C25" s="82"/>
      <c r="D25" s="82"/>
      <c r="E25" s="82"/>
      <c r="F25" s="82"/>
      <c r="G25" s="83"/>
    </row>
    <row r="26" spans="2:7" hidden="1">
      <c r="B26" s="83"/>
      <c r="C26" s="83"/>
      <c r="D26" s="83"/>
      <c r="E26" s="83"/>
      <c r="F26" s="83"/>
      <c r="G26" s="83"/>
    </row>
    <row r="27" spans="2:7" hidden="1">
      <c r="E27" s="1"/>
      <c r="F27" s="1"/>
      <c r="G27" s="1"/>
    </row>
    <row r="28" spans="2:7" hidden="1">
      <c r="F28" s="1"/>
      <c r="G28" s="1"/>
    </row>
    <row r="29" spans="2:7" hidden="1"/>
    <row r="30" spans="2:7" hidden="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2018-01-31T21:10:15Z</dcterms:modified>
</cp:coreProperties>
</file>